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4.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480" yWindow="420" windowWidth="12120" windowHeight="7725" tabRatio="919" firstSheet="2" activeTab="2"/>
  </bookViews>
  <sheets>
    <sheet name="1_GO" sheetId="1" r:id="rId1"/>
    <sheet name="MOD_KUR" sheetId="30" r:id="rId2"/>
    <sheet name="Süreç Modeli" sheetId="32" r:id="rId3"/>
    <sheet name="Süreç Modeli (2)" sheetId="38" r:id="rId4"/>
    <sheet name="21_K_IK" sheetId="2" r:id="rId5"/>
    <sheet name="22_K_EK" sheetId="5" r:id="rId6"/>
    <sheet name="24_K_YK" sheetId="7" r:id="rId7"/>
    <sheet name="31_P_BO" sheetId="12" r:id="rId8"/>
    <sheet name="32_P_Gr" sheetId="13" r:id="rId9"/>
    <sheet name="33_P_Ci" sheetId="14" r:id="rId10"/>
    <sheet name="34_P_Me" sheetId="15" r:id="rId11"/>
    <sheet name="35_P_TP" sheetId="16" r:id="rId12"/>
    <sheet name="36_P_Fr" sheetId="17" r:id="rId13"/>
    <sheet name="37_P_Ac" sheetId="3" r:id="rId14"/>
    <sheet name="38_P_İl" sheetId="35" r:id="rId15"/>
    <sheet name="İletişim Akış Diyagramı" sheetId="36" r:id="rId16"/>
    <sheet name="5_IO" sheetId="21" r:id="rId17"/>
    <sheet name="6_FD" sheetId="22" r:id="rId18"/>
    <sheet name="Yetkinlik_Egitim" sheetId="20" r:id="rId19"/>
  </sheets>
  <definedNames>
    <definedName name="_Toc179712373" localSheetId="1">MOD_KUR!$B$33</definedName>
    <definedName name="_Toc179712374" localSheetId="1">MOD_KUR!#REF!</definedName>
    <definedName name="_Toc266268040" localSheetId="1">MOD_KUR!$B$30</definedName>
    <definedName name="_xlnm._FilterDatabase" localSheetId="13" hidden="1">'37_P_Ac'!$A$8:$M$8</definedName>
    <definedName name="_xlnm._FilterDatabase" localSheetId="18" hidden="1">Yetkinlik_Egitim!$A$1:$D$299</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'21_K_IK'!$A$1:$D$150</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'37_P_Ac'!$A$1:$M$72</definedName>
    <definedName name="_xlnm.Print_Area" localSheetId="14">'38_P_İl'!$A$1:$F$49</definedName>
    <definedName name="_xlnm.Print_Area" localSheetId="16">'5_IO'!$A$1:$G$49</definedName>
    <definedName name="_xlnm.Print_Area" localSheetId="17">'6_FD'!$A$1:$F$49</definedName>
    <definedName name="_xlnm.Print_Area" localSheetId="15">'İletişim Akış Diyagramı'!$A$1:$I$43</definedName>
    <definedName name="_xlnm.Print_Area" localSheetId="1">MOD_KUR!$B$1:$K$125</definedName>
    <definedName name="_xlnm.Print_Area" localSheetId="2">'Süreç Modeli'!$A$1:$I$37</definedName>
    <definedName name="_xlnm.Print_Area" localSheetId="3">'Süreç Modeli (2)'!$A$1:$I$37</definedName>
    <definedName name="_xlnm.Print_Titles" localSheetId="13">'37_P_Ac'!$1:$8</definedName>
  </definedNames>
  <calcPr calcId="144525"/>
</workbook>
</file>

<file path=xl/calcChain.xml><?xml version="1.0" encoding="utf-8"?>
<calcChain xmlns="http://schemas.openxmlformats.org/spreadsheetml/2006/main">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<sst xmlns="http://schemas.openxmlformats.org/spreadsheetml/2006/main" count="1672" uniqueCount="1114">
  <si>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</si>
  <si>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</si>
  <si>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</si>
  <si>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</si>
  <si>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</si>
  <si>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</si>
  <si>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</si>
  <si>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</si>
  <si>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</si>
  <si>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</si>
  <si>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</si>
  <si>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</si>
  <si>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</si>
  <si>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</si>
  <si>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</si>
  <si>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</si>
  <si>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</si>
  <si>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</si>
  <si>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</si>
  <si>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</si>
  <si>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</si>
  <si>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</si>
  <si>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</si>
  <si>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</si>
  <si>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</si>
  <si>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</si>
  <si>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</si>
  <si>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</si>
  <si>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</si>
  <si>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</si>
  <si>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</si>
  <si>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</si>
  <si>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</si>
  <si>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</si>
  <si>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</si>
  <si>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</si>
  <si>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</si>
  <si>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</si>
  <si>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</si>
  <si>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</si>
  <si>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</si>
  <si>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</si>
  <si>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</si>
  <si>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</si>
  <si>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</si>
  <si>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</si>
  <si>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</si>
  <si>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</si>
  <si>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</si>
  <si>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</si>
  <si>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</si>
  <si>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</si>
  <si>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</si>
  <si>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</si>
  <si>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</si>
  <si>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</si>
  <si>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</si>
  <si>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</si>
  <si>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</si>
  <si>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</si>
  <si>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</si>
  <si>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</si>
  <si>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</si>
  <si>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</si>
  <si>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</si>
  <si>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</si>
  <si>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</si>
  <si>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</si>
  <si>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</si>
  <si>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</si>
  <si>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</si>
  <si>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</si>
  <si>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</si>
  <si>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</si>
  <si>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</si>
  <si>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</si>
  <si>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</si>
  <si>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</si>
  <si>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</si>
  <si>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</si>
  <si>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</si>
  <si>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</si>
  <si>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</si>
  <si>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</si>
  <si>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</si>
  <si>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</si>
  <si>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</si>
  <si>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</si>
  <si>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</si>
  <si>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</si>
  <si>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</si>
  <si>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</si>
  <si>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</si>
  <si>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</si>
  <si>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</si>
  <si>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</si>
  <si>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</si>
  <si>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</si>
  <si>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</si>
  <si>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</si>
  <si>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</si>
  <si>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</si>
  <si>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</si>
  <si>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</si>
  <si>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</si>
  <si>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</si>
  <si>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</si>
  <si>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</si>
  <si>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</si>
  <si>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</si>
  <si>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</si>
  <si>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</si>
  <si>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</si>
  <si>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</si>
  <si>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</si>
  <si>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</si>
  <si>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</si>
  <si>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</si>
  <si>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</si>
  <si>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</si>
  <si>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</si>
  <si>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</si>
  <si>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</si>
  <si>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</si>
  <si>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</si>
  <si>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</si>
  <si>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</si>
  <si>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</si>
  <si>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</si>
  <si>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</si>
  <si>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</si>
  <si>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</si>
  <si>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</si>
  <si>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</si>
  <si>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</si>
  <si>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</si>
  <si>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</si>
  <si>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</si>
  <si>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</si>
  <si>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</si>
  <si>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</si>
  <si>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</si>
  <si>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</si>
  <si>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</si>
  <si>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</si>
  <si>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</si>
  <si>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</si>
  <si>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</si>
  <si>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</si>
  <si>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</si>
  <si>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</si>
  <si>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</si>
  <si>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</si>
  <si>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</si>
  <si>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</si>
  <si>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</si>
  <si>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</si>
  <si>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</si>
  <si>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</si>
  <si>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</si>
  <si>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</si>
  <si>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</si>
  <si>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</si>
  <si>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</si>
  <si>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</si>
  <si>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</si>
  <si>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</si>
  <si>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</si>
  <si>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</si>
  <si>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</si>
  <si>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</si>
  <si>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</si>
  <si>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</si>
  <si>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</si>
  <si>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</si>
  <si>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</si>
  <si>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</si>
  <si>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</si>
  <si>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</si>
  <si>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</si>
  <si>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</si>
  <si>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</si>
  <si>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</si>
  <si>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</si>
  <si>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</si>
  <si>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</si>
  <si>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</si>
  <si>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</si>
  <si>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</si>
  <si>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</si>
  <si>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</si>
  <si>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</si>
  <si>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</si>
  <si>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</si>
  <si>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</si>
  <si>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</si>
  <si>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</si>
  <si>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</si>
  <si>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</si>
  <si>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</si>
  <si>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</si>
  <si>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</si>
  <si>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</si>
  <si>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</si>
  <si>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</si>
  <si>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</si>
  <si>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</si>
  <si>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</si>
  <si>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</si>
  <si>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</si>
  <si>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</si>
  <si>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</si>
  <si>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</si>
  <si>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</si>
  <si>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</si>
  <si>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</si>
  <si>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</si>
  <si>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</si>
  <si>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</si>
  <si>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</si>
  <si>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</si>
  <si>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</si>
  <si>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</si>
  <si>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</si>
  <si>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</si>
  <si>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</si>
  <si>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</si>
  <si>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</si>
  <si>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</si>
  <si>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</si>
  <si>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</si>
  <si>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</si>
  <si>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</si>
  <si>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</si>
  <si>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</si>
  <si>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</si>
  <si>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</si>
  <si>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</si>
  <si>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</si>
  <si>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</si>
  <si>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</si>
  <si>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</si>
  <si>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</si>
  <si>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</si>
  <si>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</si>
  <si>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</si>
  <si>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</si>
  <si>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</si>
  <si>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</si>
  <si>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</si>
  <si>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</si>
  <si>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</si>
  <si>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</si>
  <si>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</si>
  <si>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</si>
  <si>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</si>
  <si>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</si>
  <si>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</si>
  <si>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</si>
  <si>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</si>
  <si>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</si>
  <si>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</si>
  <si>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</si>
  <si>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</si>
  <si>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</si>
  <si>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</si>
  <si>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</si>
  <si>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</si>
  <si>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</si>
  <si>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</si>
  <si>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</si>
  <si>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</si>
  <si>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</si>
  <si>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</si>
  <si>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</si>
  <si>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</si>
  <si>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</si>
  <si>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</si>
  <si>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</si>
  <si>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</si>
  <si>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</si>
  <si>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</si>
  <si>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</si>
  <si>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</si>
  <si>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</si>
  <si>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</si>
  <si>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</si>
  <si>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</si>
  <si>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</si>
  <si>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</si>
  <si>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</si>
  <si>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</si>
  <si>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</si>
  <si>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</si>
  <si>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</si>
  <si>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</si>
  <si>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</si>
  <si>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</si>
  <si>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</si>
  <si>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</si>
  <si>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</si>
  <si>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</si>
  <si>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</si>
  <si>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</si>
  <si>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</si>
  <si>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</si>
  <si>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</si>
  <si>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</si>
  <si>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</si>
  <si>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</si>
  <si>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</si>
  <si>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</si>
  <si>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</si>
  <si>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</si>
  <si>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</si>
  <si>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</si>
  <si>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</si>
  <si>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</si>
  <si>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</si>
  <si>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</si>
  <si>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</si>
  <si>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</si>
  <si>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</si>
  <si>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</si>
  <si>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</si>
  <si>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</si>
  <si>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</si>
  <si>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</si>
  <si>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</si>
  <si>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</si>
  <si>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</si>
  <si>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</si>
  <si>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</si>
  <si>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</si>
  <si>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</si>
  <si>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</si>
  <si>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</si>
  <si>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</si>
  <si>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</si>
  <si>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</si>
  <si>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</si>
  <si>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</si>
  <si>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</si>
  <si>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</si>
  <si>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</si>
  <si>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</si>
  <si>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</si>
  <si>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</si>
  <si>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</si>
  <si>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</si>
  <si>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</si>
  <si>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</si>
  <si>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</si>
  <si>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</si>
  <si>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</si>
  <si>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</si>
  <si>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</si>
  <si>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</si>
  <si>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</si>
  <si>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</si>
  <si>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</si>
  <si>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</si>
  <si>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</si>
  <si>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</si>
  <si>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</si>
  <si>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</si>
  <si>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</si>
  <si>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</si>
  <si>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</si>
  <si>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</si>
  <si>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</si>
  <si>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</si>
  <si>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</si>
  <si>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</si>
  <si>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</si>
  <si>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</si>
  <si>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</si>
  <si>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</si>
  <si>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</si>
  <si>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</si>
  <si>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</si>
  <si>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</si>
  <si>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</si>
  <si>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</si>
  <si>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</si>
  <si>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</si>
  <si>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</si>
  <si>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</si>
  <si>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</si>
  <si>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</si>
  <si>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</si>
  <si>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</si>
  <si>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</si>
  <si>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</si>
  <si>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</si>
  <si>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</si>
  <si>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</si>
  <si>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</si>
  <si>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</si>
  <si>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</si>
  <si>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</si>
  <si>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</si>
  <si>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</si>
  <si>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</si>
  <si>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</si>
  <si>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</si>
  <si>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</si>
  <si>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</si>
  <si>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</si>
  <si>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</si>
  <si>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</si>
  <si>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</si>
  <si>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</si>
  <si>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</si>
  <si>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</si>
  <si>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</si>
  <si>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</si>
  <si>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</si>
  <si>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</si>
  <si>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</si>
  <si>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</si>
  <si>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</si>
  <si>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</si>
  <si>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</si>
  <si>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</si>
  <si>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</si>
  <si>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</si>
  <si>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</si>
  <si>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</si>
  <si>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</si>
  <si>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</si>
  <si>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</si>
  <si>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</si>
  <si>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</si>
  <si>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</si>
  <si>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</si>
  <si>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</si>
  <si>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</si>
  <si>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</si>
  <si>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</si>
  <si>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</si>
  <si>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</si>
  <si>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</si>
  <si>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</si>
  <si>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</si>
  <si>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</si>
  <si>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</si>
  <si>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</si>
  <si>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</si>
  <si>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</si>
  <si>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</si>
  <si>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</si>
  <si>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</si>
  <si>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</si>
  <si>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</si>
  <si>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</si>
  <si>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</si>
  <si>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</si>
  <si>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</si>
  <si>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</si>
  <si>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</si>
  <si>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</si>
  <si>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</si>
  <si>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</si>
  <si>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</si>
  <si>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</si>
  <si>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</si>
  <si>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</si>
  <si>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</si>
  <si>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</si>
  <si>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</si>
  <si>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</si>
  <si>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</si>
  <si>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</si>
  <si>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</si>
  <si>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</si>
  <si>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</si>
  <si>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</si>
  <si>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</si>
  <si>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</si>
  <si>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</si>
  <si>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</si>
  <si>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</si>
  <si>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</si>
  <si>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</si>
  <si>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</si>
  <si>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</si>
  <si>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</si>
  <si>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</si>
  <si>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</si>
  <si>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</si>
  <si>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</si>
  <si>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</si>
  <si>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</si>
  <si>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</si>
  <si>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</si>
  <si>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</si>
  <si>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</si>
  <si>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</si>
  <si>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</si>
  <si>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</si>
  <si>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</si>
  <si>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</si>
  <si>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</si>
  <si>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</si>
  <si>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</si>
  <si>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</si>
  <si>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</si>
  <si>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</si>
  <si>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</si>
  <si>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</si>
  <si>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</si>
  <si>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</si>
  <si>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</si>
  <si>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</si>
  <si>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</si>
  <si>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</si>
  <si>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</si>
  <si>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</si>
  <si>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</si>
  <si>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</si>
  <si>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</si>
  <si>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</si>
  <si>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</si>
  <si>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</si>
  <si>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</si>
  <si>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</si>
  <si>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</si>
  <si>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</si>
  <si>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</si>
  <si>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</si>
  <si>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</si>
  <si>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</si>
  <si>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</si>
  <si>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</si>
  <si>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</si>
  <si>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</si>
  <si>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</si>
  <si>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</si>
  <si>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</si>
  <si>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</si>
  <si>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</si>
  <si>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</si>
  <si>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</si>
  <si>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</si>
  <si>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</si>
  <si>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</si>
  <si>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</si>
  <si>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</si>
  <si>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</si>
  <si>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</si>
  <si>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</si>
  <si>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</si>
  <si>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</si>
  <si>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</si>
  <si>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</si>
  <si>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</si>
  <si>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</si>
  <si>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</si>
  <si>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</si>
  <si>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</si>
  <si>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</si>
  <si>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</si>
  <si>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</si>
  <si>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</si>
  <si>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</si>
  <si>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</si>
  <si>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</si>
  <si>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</si>
  <si>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</si>
  <si>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</si>
  <si>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</si>
  <si>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</si>
  <si>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</si>
  <si>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</si>
  <si>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</si>
  <si>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</si>
  <si>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</si>
  <si>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</si>
  <si>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</si>
  <si>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</si>
  <si>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</si>
  <si>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</si>
  <si>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</si>
  <si>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</si>
  <si>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</si>
  <si>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</si>
  <si>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</si>
  <si>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</si>
  <si>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</si>
  <si>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</si>
  <si>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</si>
  <si>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</si>
  <si>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</si>
  <si>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</si>
  <si>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</si>
  <si>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</si>
  <si>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</si>
  <si>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</si>
  <si>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</si>
  <si>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</si>
  <si>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</si>
  <si>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</si>
  <si>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</si>
  <si>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</si>
  <si>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</si>
  <si>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</si>
  <si>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</si>
  <si>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</si>
  <si>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</si>
  <si>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</si>
  <si>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</si>
  <si>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</si>
  <si>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</si>
  <si>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</si>
  <si>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</si>
  <si>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</si>
  <si>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</si>
  <si>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</si>
  <si>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</si>
  <si>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</si>
  <si>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</si>
  <si>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</si>
  <si>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</si>
  <si>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</si>
  <si>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</si>
  <si>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</si>
  <si>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</si>
  <si>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</si>
  <si>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</si>
  <si>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</si>
  <si>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</si>
  <si>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</si>
  <si>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</si>
  <si>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</si>
  <si>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</si>
  <si>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</si>
  <si>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</si>
  <si>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</si>
  <si>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</si>
  <si>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</si>
  <si>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</si>
  <si>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</si>
  <si>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</si>
  <si>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</si>
  <si>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</si>
  <si>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</si>
  <si>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</si>
  <si>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</si>
  <si>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</si>
  <si>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</si>
  <si>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</si>
  <si>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</si>
  <si>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</si>
  <si>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</si>
  <si>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</si>
  <si>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</si>
  <si>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</si>
  <si>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</si>
  <si>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</si>
  <si>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</si>
  <si>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</si>
  <si>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</si>
  <si>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</si>
  <si>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</si>
  <si>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</si>
  <si>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</si>
  <si>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</si>
  <si>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</si>
  <si>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</si>
  <si>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</si>
  <si>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</si>
  <si>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</si>
  <si>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</si>
  <si>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</si>
  <si>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</si>
  <si>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</si>
  <si>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</si>
  <si>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</si>
  <si>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</si>
  <si>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</si>
  <si>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</si>
  <si>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</si>
  <si>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</si>
  <si>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</si>
  <si>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</si>
  <si>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</si>
  <si>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</si>
  <si>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</si>
  <si>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</si>
  <si>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</si>
  <si>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</si>
  <si>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</si>
  <si>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</si>
  <si>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</si>
  <si>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</si>
  <si>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</si>
  <si>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</si>
  <si>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</si>
  <si>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</si>
  <si>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</si>
  <si>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</si>
  <si>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</si>
  <si>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</si>
  <si>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</si>
  <si>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</si>
  <si>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</si>
  <si>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</si>
  <si>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</si>
  <si>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</si>
  <si>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</si>
  <si>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</si>
  <si>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</si>
  <si>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</si>
  <si>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</si>
  <si>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</si>
  <si>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</si>
  <si>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</si>
  <si>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</si>
  <si>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</si>
  <si>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</si>
  <si>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</si>
  <si>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</si>
  <si>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</si>
  <si>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</si>
  <si>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</si>
  <si>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</si>
  <si>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</si>
  <si>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</si>
  <si>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</si>
  <si>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</si>
  <si>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</si>
  <si>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</si>
  <si>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</si>
  <si>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</si>
  <si>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</si>
  <si>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</si>
  <si>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</si>
  <si>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</si>
  <si>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</si>
  <si>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</si>
  <si>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</si>
  <si>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</si>
  <si>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</si>
  <si>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</si>
  <si>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</si>
  <si>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</si>
  <si>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</si>
  <si>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</si>
  <si>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</si>
  <si>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</si>
  <si>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</si>
  <si>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</si>
  <si>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</si>
  <si>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</si>
  <si>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</si>
  <si>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</si>
  <si>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</si>
  <si>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</si>
  <si>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</si>
  <si>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</si>
  <si>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</si>
  <si>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</si>
  <si>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</si>
  <si>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</si>
  <si>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</si>
  <si>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</si>
  <si>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</si>
  <si>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</si>
  <si>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</si>
  <si>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</si>
  <si>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</si>
  <si>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</si>
  <si>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</si>
  <si>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</si>
  <si>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</si>
  <si>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</si>
  <si>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</si>
  <si>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</si>
  <si>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</si>
  <si>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</si>
  <si>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</si>
  <si>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</si>
  <si>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</si>
  <si>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</si>
  <si>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</si>
  <si>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</si>
  <si>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</si>
  <si>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</si>
  <si>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</si>
  <si>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</si>
  <si>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</si>
  <si>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</si>
  <si>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</si>
  <si>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</si>
  <si>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</si>
  <si>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</si>
  <si>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</si>
  <si>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</si>
  <si>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</si>
  <si>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</si>
  <si>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</si>
  <si>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</si>
  <si>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</si>
  <si>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</si>
  <si>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</si>
  <si>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</si>
  <si>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</si>
  <si>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</si>
  <si>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</si>
  <si>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</si>
  <si>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</si>
  <si>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</si>
  <si>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</si>
  <si>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</si>
  <si>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</si>
  <si>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</si>
  <si>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</si>
  <si>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</si>
  <si>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</si>
  <si>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</si>
  <si>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</si>
  <si>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</si>
  <si>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</si>
  <si>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</si>
  <si>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</si>
  <si>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</si>
  <si>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</si>
  <si>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</si>
  <si>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</si>
  <si>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</si>
  <si>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</si>
  <si>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</si>
  <si>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</si>
  <si>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</si>
  <si>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</si>
  <si>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</si>
  <si>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</si>
  <si>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</si>
  <si>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</si>
  <si>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</si>
  <si>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</si>
  <si>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</si>
  <si>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</si>
  <si>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</si>
  <si>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</si>
  <si>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</si>
  <si>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</si>
  <si>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</si>
  <si>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</si>
  <si>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</si>
  <si>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</si>
  <si>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</si>
  <si>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</si>
  <si>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</si>
  <si>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</si>
  <si>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</si>
  <si>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</si>
  <si>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</si>
  <si>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</si>
  <si>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</si>
  <si>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</si>
  <si>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</si>
  <si>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</si>
  <si>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</si>
  <si>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</si>
  <si>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</si>
  <si>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</si>
  <si>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</si>
  <si>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</si>
  <si>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</si>
  <si>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</si>
  <si>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</si>
  <si>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</si>
  <si>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</si>
  <si>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</si>
  <si>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</si>
  <si>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</si>
  <si>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</si>
  <si>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</si>
  <si>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</si>
  <si>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</si>
  <si>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</si>
  <si>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</si>
  <si>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</si>
  <si>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</si>
  <si>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</si>
  <si>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</si>
  <si>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</si>
  <si>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</si>
  <si>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</si>
  <si>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</si>
  <si>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</si>
  <si>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</si>
  <si>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</si>
  <si>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</si>
  <si>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</si>
  <si>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</si>
  <si>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</si>
  <si>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</si>
  <si>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</si>
  <si>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</si>
  <si>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</si>
  <si>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</si>
  <si>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</si>
  <si>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</si>
  <si>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</si>
  <si>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</si>
  <si>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</si>
  <si>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</si>
  <si>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</si>
  <si>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</si>
  <si>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</si>
  <si>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</si>
  <si>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</si>
  <si>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</si>
  <si>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</si>
  <si>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</si>
  <si>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</si>
  <si>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</si>
  <si>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</si>
  <si>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</si>
  <si>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</si>
  <si>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</si>
  <si>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</si>
  <si>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</si>
  <si>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</si>
  <si>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</si>
  <si>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</si>
  <si>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</si>
  <si>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</si>
  <si>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</si>
  <si>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</si>
  <si>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</si>
  <si>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</si>
  <si>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</si>
  <si>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</si>
  <si>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</si>
  <si>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</si>
  <si>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</si>
  <si>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</si>
  <si>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</si>
  <si>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</si>
  <si>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</si>
  <si>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</si>
  <si>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</si>
  <si>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</si>
  <si>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</si>
  <si>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</si>
  <si>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</si>
  <si>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</si>
  <si>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</si>
  <si>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</si>
  <si>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</si>
  <si>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</si>
  <si>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</si>
  <si>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</si>
  <si>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</si>
  <si>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</si>
  <si>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</si>
  <si>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</si>
  <si>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</si>
  <si>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</si>
  <si>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</si>
  <si>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</si>
  <si>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</si>
  <si>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</si>
  <si>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</si>
  <si>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</si>
  <si>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</si>
  <si>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</si>
  <si>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</si>
  <si>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</si>
  <si>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</si>
  <si>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</si>
  <si>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</si>
  <si>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</si>
  <si>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</si>
  <si>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</si>
  <si>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</si>
  <si>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</si>
  <si>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</si>
  <si>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</si>
  <si>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</si>
  <si>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</si>
  <si>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</si>
  <si>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</si>
  <si>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</si>
  <si>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</si>
  <si>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</si>
  <si>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</si>
  <si>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</si>
  <si>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</si>
  <si>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</si>
  <si>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</si>
  <si>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</si>
  <si>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</si>
  <si>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</si>
  <si>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</si>
  <si>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</si>
  <si>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</si>
  <si>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</si>
  <si>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</si>
  <si>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</si>
  <si>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</si>
  <si>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</si>
  <si>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</si>
  <si>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</si>
  <si>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</si>
  <si>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</si>
  <si>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</si>
  <si>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</si>
  <si>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</si>
  <si>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</si>
  <si>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</si>
  <si>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</si>
  <si>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</si>
  <si>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</si>
  <si>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</si>
  <si>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</si>
  <si>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</si>
  <si>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</si>
  <si>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</si>
  <si>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</si>
  <si>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</si>
  <si>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</si>
  <si>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</si>
  <si>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</si>
  <si>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</si>
  <si>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</si>
  <si>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</si>
  <si>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</si>
  <si>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</si>
  <si>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</si>
  <si>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</si>
  <si>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</si>
  <si>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</si>
  <si>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</si>
  <si>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</si>
  <si>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</si>
  <si>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</si>
  <si>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</si>
  <si>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</si>
  <si>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</si>
  <si>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</si>
  <si>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</si>
  <si>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</si>
  <si>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</si>
  <si>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</si>
  <si>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</si>
  <si>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</si>
  <si>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</si>
  <si>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</si>
  <si>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</si>
  <si>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</si>
  <si>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</si>
  <si>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</si>
  <si>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Muhasebat Müdürlüğü</t>
  </si>
  <si>
    <t>Muhasebe İşlem Görevlisi</t>
  </si>
  <si>
    <t>Muhasebe Yetkili Yardımcısı</t>
  </si>
  <si>
    <t>Bilgisiyar</t>
  </si>
  <si>
    <t>Say2000i</t>
  </si>
  <si>
    <t>1</t>
  </si>
  <si>
    <t>x</t>
  </si>
  <si>
    <t>Her Seferinde</t>
  </si>
  <si>
    <t>Sözlü</t>
  </si>
  <si>
    <t>Tek Yönlü</t>
  </si>
  <si>
    <t>Onay Alma</t>
  </si>
  <si>
    <t>Mardin Defterdarlığı</t>
  </si>
  <si>
    <t>Muhasebe İşlem Görevlileri</t>
  </si>
  <si>
    <t>5018 Kamu Mali Yönetimi ve Kontrol Kanunu</t>
  </si>
  <si>
    <t>say2000i</t>
  </si>
  <si>
    <t>Mustafa ERKAN</t>
  </si>
  <si>
    <t>merkan@muhasebat.gov.tr</t>
  </si>
  <si>
    <t>Muhasebe Müdürlüğü</t>
  </si>
  <si>
    <t>Defterdarlık Uzman Yardımcısı</t>
  </si>
  <si>
    <t>Doğrudan Temin Usulü Ödeme Süreci İletişim Akış Diyagramı</t>
  </si>
  <si>
    <t xml:space="preserve">Muhasebat Süreç Grubu </t>
  </si>
  <si>
    <t>Bütçe Gelirinin Tahsil Edilmesi Ana Süreci</t>
  </si>
  <si>
    <t>Kimlik Para Cezasının Tahsili</t>
  </si>
  <si>
    <t>Kişinin Ceza Tutanağıyla Muhasebe Birimine Gelmesiyle Başlar, Tahsilatın Yapılması ile Sona Erer.</t>
  </si>
  <si>
    <t>Tahsilatın Eksiksiz ve Düzgün Bir Şekilde Yapılması</t>
  </si>
  <si>
    <t>Yazıcı</t>
  </si>
  <si>
    <t>Kişinin Ceza Tutanağıyla Birlikte Muhasebe Birimine Başvurması ile Başlar</t>
  </si>
  <si>
    <t>Ceza Tutanağı</t>
  </si>
  <si>
    <t>Muhasebe İşlem Fişi</t>
  </si>
  <si>
    <t>2</t>
  </si>
  <si>
    <t>Vezne Alındısı</t>
  </si>
  <si>
    <t>5326  Sayılı Kabahatler Kanunu</t>
  </si>
  <si>
    <t>Tamamı</t>
  </si>
  <si>
    <t>Ceza tutanağı muhasebe birimine gelir ve ilgili muhasebe işlem sorumluları tarafından gerekli incelemelerden geçirilir.</t>
  </si>
  <si>
    <t xml:space="preserve">Ceza tutanağının incelenmesi tarihinin belirlenmesi </t>
  </si>
  <si>
    <t>Ceza tutanağı</t>
  </si>
  <si>
    <t>Cezanın 3/4' nün Ödenmesi</t>
  </si>
  <si>
    <t>İlgili kişi cezanın kendisine tebliğ edilidiği tarihten itibaren 15 gün içerisinde muhasebe birimine başvurduğu taktirde cezanın 3/4' nü öder.</t>
  </si>
  <si>
    <t>*</t>
  </si>
  <si>
    <t>Kabahatler Kanunu Bilgisi</t>
  </si>
  <si>
    <t>Kabahatler Kanunu</t>
  </si>
  <si>
    <t>Cezanın tamamının ödenmesi</t>
  </si>
  <si>
    <t>İlgili kişi cezanın kendisine tebliğ edilidiği tarihten itibaren 15 gün içerisinde muhasebe birimine başvurmadığı taktirde cezanın tamamını öder.</t>
  </si>
  <si>
    <t>Muhasebe işlem fişinin Muhasebe yetkili Yardımcısı tarafından onayı</t>
  </si>
  <si>
    <t>Gerekli hesap kodları kullanılarak oluşturulan muhasebe işlem fişleri muhasebe yetkili yardımcısına imzalatılır.</t>
  </si>
  <si>
    <t xml:space="preserve">Vezneye paranın ödenmesi ve alındı belgesinin alınması </t>
  </si>
  <si>
    <t>kişi muhasebe işlem fişiyle birlikte ödeyeceği miktarı vezneye yatırarak alındı alır.</t>
  </si>
  <si>
    <t>Alındının Bir örneğinin kişiye verilmesi</t>
  </si>
  <si>
    <t>Vezneye ödeyeceği miktarı yatıran kişi alındı belgesinin bir örneğini alır ve saklar.</t>
  </si>
  <si>
    <t>Muhasebe Yetkili yardımcısı</t>
  </si>
  <si>
    <t>Kimlik Para Cezasının Tahsilatı Süreci</t>
  </si>
  <si>
    <t>Muhasebe işlem fişinin oluşturulması</t>
  </si>
  <si>
    <t>Muhasebe işlem süreci gerekli miktar üzerinden düzenlenir.</t>
  </si>
  <si>
    <t>Muhasebe işlem fişi</t>
  </si>
  <si>
    <t>Kimlik Para Cezasının Tahsilat Süreci</t>
  </si>
  <si>
    <t>Muhasebe Mevzuatı Bilgisi, Muhasebe Uygulama Yazılımı Kullanım Bilgisi, Muhasebe Prosedürleri Bilgisi, Genel Muhasebe</t>
  </si>
  <si>
    <t>Muhasebe Mevzuatı, Muhasebe Uygulama Yazılımı Kullanım Bilgisi, Muhasebe Prosedürleri, Muhasebe</t>
  </si>
</sst>
</file>

<file path=xl/styles.xml><?xml version="1.0" encoding="utf-8"?>
<styleSheet xmlns="http://schemas.openxmlformats.org/spreadsheetml/2006/main" xmlns:mc="http://schemas.openxmlformats.org/markup-compatibility/2006" xmlns:x14ac="http://schemas.microsoft.com/office/spreadsheetml/2009/9/ac" mc:Ignorable="x14ac">
  <fonts count="39">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69">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1" fillId="0" borderId="0" xfId="0" applyFont="1" applyAlignment="1" applyProtection="1">
      <alignment vertical="center" wrapText="1"/>
      <protection locked="0"/>
    </xf>
    <xf numFmtId="0" fontId="36" fillId="3" borderId="1" xfId="1" applyFill="1" applyBorder="1" applyAlignment="1" applyProtection="1">
      <protection locked="0"/>
    </xf>
    <xf numFmtId="14" fontId="13" fillId="0" borderId="1" xfId="0" applyNumberFormat="1" applyFont="1" applyBorder="1" applyProtection="1">
      <protection locked="0"/>
    </xf>
    <xf numFmtId="14" fontId="13" fillId="0" borderId="1" xfId="0" applyNumberFormat="1" applyFont="1" applyBorder="1" applyAlignment="1" applyProtection="1">
      <alignment wrapText="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2" fillId="0" borderId="0" xfId="0" applyFont="1" applyAlignment="1">
      <alignment horizontal="center"/>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1">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32481</xdr:rowOff>
    </xdr:from>
    <xdr:to>
      <xdr:col>1</xdr:col>
      <xdr:colOff>1196732</xdr:colOff>
      <xdr:row>14</xdr:row>
      <xdr:rowOff>44693</xdr:rowOff>
    </xdr:to>
    <xdr:sp macro="" textlink="">
      <xdr:nvSpPr>
        <xdr:cNvPr id="5" name="4 Akış Çizelgesi: Sonlandırıcı"/>
        <xdr:cNvSpPr/>
      </xdr:nvSpPr>
      <xdr:spPr>
        <a:xfrm>
          <a:off x="1076569" y="2889981"/>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397609</xdr:colOff>
      <xdr:row>6</xdr:row>
      <xdr:rowOff>172420</xdr:rowOff>
    </xdr:from>
    <xdr:to>
      <xdr:col>1</xdr:col>
      <xdr:colOff>1130301</xdr:colOff>
      <xdr:row>8</xdr:row>
      <xdr:rowOff>99151</xdr:rowOff>
    </xdr:to>
    <xdr:sp macro="" textlink="">
      <xdr:nvSpPr>
        <xdr:cNvPr id="6" name="5 Akış Çizelgesi: Karar"/>
        <xdr:cNvSpPr/>
      </xdr:nvSpPr>
      <xdr:spPr>
        <a:xfrm>
          <a:off x="1083409" y="1496395"/>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582247</xdr:colOff>
      <xdr:row>11</xdr:row>
      <xdr:rowOff>24407</xdr:rowOff>
    </xdr:from>
    <xdr:to>
      <xdr:col>1</xdr:col>
      <xdr:colOff>1192824</xdr:colOff>
      <xdr:row>12</xdr:row>
      <xdr:rowOff>183157</xdr:rowOff>
    </xdr:to>
    <xdr:sp macro="" textlink="">
      <xdr:nvSpPr>
        <xdr:cNvPr id="8" name="7 Akış Çizelgesi: Belge"/>
        <xdr:cNvSpPr/>
      </xdr:nvSpPr>
      <xdr:spPr>
        <a:xfrm>
          <a:off x="1268047" y="2443757"/>
          <a:ext cx="610577"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612043</xdr:colOff>
      <xdr:row>15</xdr:row>
      <xdr:rowOff>28575</xdr:rowOff>
    </xdr:from>
    <xdr:to>
      <xdr:col>1</xdr:col>
      <xdr:colOff>1051658</xdr:colOff>
      <xdr:row>16</xdr:row>
      <xdr:rowOff>101839</xdr:rowOff>
    </xdr:to>
    <xdr:sp macro="" textlink="">
      <xdr:nvSpPr>
        <xdr:cNvPr id="13" name="12 Akış Çizelgesi: Bağlayıcı"/>
        <xdr:cNvSpPr/>
      </xdr:nvSpPr>
      <xdr:spPr>
        <a:xfrm>
          <a:off x="1297843" y="3324225"/>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413238</xdr:colOff>
      <xdr:row>1</xdr:row>
      <xdr:rowOff>125536</xdr:rowOff>
    </xdr:from>
    <xdr:to>
      <xdr:col>1</xdr:col>
      <xdr:colOff>1121517</xdr:colOff>
      <xdr:row>2</xdr:row>
      <xdr:rowOff>210284</xdr:rowOff>
    </xdr:to>
    <xdr:sp macro="" textlink="">
      <xdr:nvSpPr>
        <xdr:cNvPr id="24" name="1 Akış Çizelgesi: İşlem"/>
        <xdr:cNvSpPr/>
      </xdr:nvSpPr>
      <xdr:spPr>
        <a:xfrm>
          <a:off x="1099038" y="354136"/>
          <a:ext cx="708279" cy="3038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95756</xdr:colOff>
      <xdr:row>0</xdr:row>
      <xdr:rowOff>72258</xdr:rowOff>
    </xdr:from>
    <xdr:to>
      <xdr:col>0</xdr:col>
      <xdr:colOff>663751</xdr:colOff>
      <xdr:row>2</xdr:row>
      <xdr:rowOff>107853</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756" y="72258"/>
          <a:ext cx="567995" cy="4691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267771</xdr:colOff>
      <xdr:row>3</xdr:row>
      <xdr:rowOff>48586</xdr:rowOff>
    </xdr:from>
    <xdr:to>
      <xdr:col>5</xdr:col>
      <xdr:colOff>491290</xdr:colOff>
      <xdr:row>6</xdr:row>
      <xdr:rowOff>40105</xdr:rowOff>
    </xdr:to>
    <xdr:sp macro="" textlink="">
      <xdr:nvSpPr>
        <xdr:cNvPr id="13" name="4 Akış Çizelgesi: Sonlandırıcı"/>
        <xdr:cNvSpPr/>
      </xdr:nvSpPr>
      <xdr:spPr>
        <a:xfrm>
          <a:off x="2328179" y="840665"/>
          <a:ext cx="1597124" cy="65325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Kişinin Ceza Tutanağıyla Muhasebe</a:t>
          </a:r>
          <a:r>
            <a:rPr lang="tr-TR" baseline="0"/>
            <a:t> Birimine Başvurması</a:t>
          </a:r>
          <a:endParaRPr lang="tr-TR"/>
        </a:p>
      </xdr:txBody>
    </xdr:sp>
    <xdr:clientData/>
  </xdr:twoCellAnchor>
  <xdr:twoCellAnchor>
    <xdr:from>
      <xdr:col>2</xdr:col>
      <xdr:colOff>496304</xdr:colOff>
      <xdr:row>28</xdr:row>
      <xdr:rowOff>110290</xdr:rowOff>
    </xdr:from>
    <xdr:to>
      <xdr:col>3</xdr:col>
      <xdr:colOff>249116</xdr:colOff>
      <xdr:row>30</xdr:row>
      <xdr:rowOff>95250</xdr:rowOff>
    </xdr:to>
    <xdr:sp macro="" textlink="">
      <xdr:nvSpPr>
        <xdr:cNvPr id="130" name="12 Akış Çizelgesi: Bağlayıcı"/>
        <xdr:cNvSpPr/>
      </xdr:nvSpPr>
      <xdr:spPr>
        <a:xfrm>
          <a:off x="1869909" y="6416843"/>
          <a:ext cx="439615" cy="426118"/>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1</xdr:col>
      <xdr:colOff>250658</xdr:colOff>
      <xdr:row>3</xdr:row>
      <xdr:rowOff>175461</xdr:rowOff>
    </xdr:from>
    <xdr:to>
      <xdr:col>2</xdr:col>
      <xdr:colOff>324827</xdr:colOff>
      <xdr:row>5</xdr:row>
      <xdr:rowOff>157247</xdr:rowOff>
    </xdr:to>
    <xdr:sp macro="" textlink="">
      <xdr:nvSpPr>
        <xdr:cNvPr id="49" name="48 Akış Çizelgesi: Belge"/>
        <xdr:cNvSpPr/>
      </xdr:nvSpPr>
      <xdr:spPr>
        <a:xfrm>
          <a:off x="937461" y="967540"/>
          <a:ext cx="760971" cy="42294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Ceza Tutanağı</a:t>
          </a:r>
        </a:p>
      </xdr:txBody>
    </xdr:sp>
    <xdr:clientData/>
  </xdr:twoCellAnchor>
  <xdr:twoCellAnchor>
    <xdr:from>
      <xdr:col>2</xdr:col>
      <xdr:colOff>324827</xdr:colOff>
      <xdr:row>4</xdr:row>
      <xdr:rowOff>154635</xdr:rowOff>
    </xdr:from>
    <xdr:to>
      <xdr:col>3</xdr:col>
      <xdr:colOff>267771</xdr:colOff>
      <xdr:row>4</xdr:row>
      <xdr:rowOff>166354</xdr:rowOff>
    </xdr:to>
    <xdr:cxnSp macro="">
      <xdr:nvCxnSpPr>
        <xdr:cNvPr id="55" name="54 Düz Ok Bağlayıcısı"/>
        <xdr:cNvCxnSpPr>
          <a:stCxn id="49" idx="3"/>
          <a:endCxn id="13" idx="1"/>
        </xdr:cNvCxnSpPr>
      </xdr:nvCxnSpPr>
      <xdr:spPr>
        <a:xfrm flipV="1">
          <a:off x="1698432" y="1167293"/>
          <a:ext cx="629747" cy="117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315829</xdr:colOff>
      <xdr:row>7</xdr:row>
      <xdr:rowOff>180473</xdr:rowOff>
    </xdr:from>
    <xdr:to>
      <xdr:col>5</xdr:col>
      <xdr:colOff>431132</xdr:colOff>
      <xdr:row>10</xdr:row>
      <xdr:rowOff>140367</xdr:rowOff>
    </xdr:to>
    <xdr:sp macro="" textlink="">
      <xdr:nvSpPr>
        <xdr:cNvPr id="57" name="1 Akış Çizelgesi: İşlem"/>
        <xdr:cNvSpPr/>
      </xdr:nvSpPr>
      <xdr:spPr>
        <a:xfrm>
          <a:off x="2376237" y="1854868"/>
          <a:ext cx="1488908" cy="62163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Ceza</a:t>
          </a:r>
          <a:r>
            <a:rPr lang="tr-TR" baseline="0"/>
            <a:t> Tutanağının İncelenmesi ve Tarihinin Belirlenmesi</a:t>
          </a:r>
          <a:endParaRPr lang="tr-TR"/>
        </a:p>
      </xdr:txBody>
    </xdr:sp>
    <xdr:clientData/>
  </xdr:twoCellAnchor>
  <xdr:twoCellAnchor>
    <xdr:from>
      <xdr:col>4</xdr:col>
      <xdr:colOff>373480</xdr:colOff>
      <xdr:row>6</xdr:row>
      <xdr:rowOff>40105</xdr:rowOff>
    </xdr:from>
    <xdr:to>
      <xdr:col>4</xdr:col>
      <xdr:colOff>379530</xdr:colOff>
      <xdr:row>7</xdr:row>
      <xdr:rowOff>180473</xdr:rowOff>
    </xdr:to>
    <xdr:cxnSp macro="">
      <xdr:nvCxnSpPr>
        <xdr:cNvPr id="59" name="58 Düz Ok Bağlayıcısı"/>
        <xdr:cNvCxnSpPr>
          <a:stCxn id="13" idx="2"/>
          <a:endCxn id="57" idx="0"/>
        </xdr:cNvCxnSpPr>
      </xdr:nvCxnSpPr>
      <xdr:spPr>
        <a:xfrm flipH="1">
          <a:off x="3120691" y="1493921"/>
          <a:ext cx="6050" cy="36094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11</xdr:row>
      <xdr:rowOff>220578</xdr:rowOff>
    </xdr:from>
    <xdr:to>
      <xdr:col>5</xdr:col>
      <xdr:colOff>45890</xdr:colOff>
      <xdr:row>13</xdr:row>
      <xdr:rowOff>144302</xdr:rowOff>
    </xdr:to>
    <xdr:sp macro="" textlink="">
      <xdr:nvSpPr>
        <xdr:cNvPr id="61" name="60 Akış Çizelgesi: Karar"/>
        <xdr:cNvSpPr/>
      </xdr:nvSpPr>
      <xdr:spPr>
        <a:xfrm>
          <a:off x="2747211" y="2777289"/>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235618</xdr:colOff>
      <xdr:row>15</xdr:row>
      <xdr:rowOff>200527</xdr:rowOff>
    </xdr:from>
    <xdr:to>
      <xdr:col>3</xdr:col>
      <xdr:colOff>145381</xdr:colOff>
      <xdr:row>18</xdr:row>
      <xdr:rowOff>40105</xdr:rowOff>
    </xdr:to>
    <xdr:sp macro="" textlink="">
      <xdr:nvSpPr>
        <xdr:cNvPr id="63" name="62 Akış Çizelgesi: Sonlandırıcı"/>
        <xdr:cNvSpPr/>
      </xdr:nvSpPr>
      <xdr:spPr>
        <a:xfrm>
          <a:off x="922421" y="3639553"/>
          <a:ext cx="1283368" cy="50131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İlk 15 Gün</a:t>
          </a:r>
          <a:r>
            <a:rPr lang="tr-TR" baseline="0"/>
            <a:t> İçinde Başvurursa</a:t>
          </a:r>
          <a:endParaRPr lang="tr-TR"/>
        </a:p>
      </xdr:txBody>
    </xdr:sp>
    <xdr:clientData/>
  </xdr:twoCellAnchor>
  <xdr:twoCellAnchor>
    <xdr:from>
      <xdr:col>3</xdr:col>
      <xdr:colOff>591553</xdr:colOff>
      <xdr:row>15</xdr:row>
      <xdr:rowOff>205540</xdr:rowOff>
    </xdr:from>
    <xdr:to>
      <xdr:col>5</xdr:col>
      <xdr:colOff>135356</xdr:colOff>
      <xdr:row>18</xdr:row>
      <xdr:rowOff>15040</xdr:rowOff>
    </xdr:to>
    <xdr:sp macro="" textlink="">
      <xdr:nvSpPr>
        <xdr:cNvPr id="64" name="63 Akış Çizelgesi: Sonlandırıcı"/>
        <xdr:cNvSpPr/>
      </xdr:nvSpPr>
      <xdr:spPr>
        <a:xfrm>
          <a:off x="2651961" y="3644566"/>
          <a:ext cx="917408" cy="47123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15 Günden Sonra</a:t>
          </a:r>
          <a:r>
            <a:rPr lang="tr-TR" baseline="0"/>
            <a:t> Başvurursa</a:t>
          </a:r>
          <a:endParaRPr lang="tr-TR"/>
        </a:p>
      </xdr:txBody>
    </xdr:sp>
    <xdr:clientData/>
  </xdr:twoCellAnchor>
  <xdr:twoCellAnchor>
    <xdr:from>
      <xdr:col>5</xdr:col>
      <xdr:colOff>671763</xdr:colOff>
      <xdr:row>16</xdr:row>
      <xdr:rowOff>0</xdr:rowOff>
    </xdr:from>
    <xdr:to>
      <xdr:col>7</xdr:col>
      <xdr:colOff>260684</xdr:colOff>
      <xdr:row>18</xdr:row>
      <xdr:rowOff>80211</xdr:rowOff>
    </xdr:to>
    <xdr:sp macro="" textlink="">
      <xdr:nvSpPr>
        <xdr:cNvPr id="65" name="64 Akış Çizelgesi: Sonlandırıcı"/>
        <xdr:cNvSpPr/>
      </xdr:nvSpPr>
      <xdr:spPr>
        <a:xfrm>
          <a:off x="4105776" y="3659605"/>
          <a:ext cx="962526" cy="52136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Bir Ayı Geçerse</a:t>
          </a:r>
        </a:p>
      </xdr:txBody>
    </xdr:sp>
    <xdr:clientData/>
  </xdr:twoCellAnchor>
  <xdr:twoCellAnchor>
    <xdr:from>
      <xdr:col>2</xdr:col>
      <xdr:colOff>190500</xdr:colOff>
      <xdr:row>12</xdr:row>
      <xdr:rowOff>182440</xdr:rowOff>
    </xdr:from>
    <xdr:to>
      <xdr:col>4</xdr:col>
      <xdr:colOff>0</xdr:colOff>
      <xdr:row>15</xdr:row>
      <xdr:rowOff>200526</xdr:rowOff>
    </xdr:to>
    <xdr:cxnSp macro="">
      <xdr:nvCxnSpPr>
        <xdr:cNvPr id="69" name="68 Şekil"/>
        <xdr:cNvCxnSpPr>
          <a:stCxn id="61" idx="1"/>
          <a:endCxn id="63" idx="0"/>
        </xdr:cNvCxnSpPr>
      </xdr:nvCxnSpPr>
      <xdr:spPr>
        <a:xfrm rot="10800000" flipV="1">
          <a:off x="1564105" y="2959729"/>
          <a:ext cx="1183106" cy="67982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45890</xdr:colOff>
      <xdr:row>12</xdr:row>
      <xdr:rowOff>182441</xdr:rowOff>
    </xdr:from>
    <xdr:to>
      <xdr:col>6</xdr:col>
      <xdr:colOff>466223</xdr:colOff>
      <xdr:row>16</xdr:row>
      <xdr:rowOff>0</xdr:rowOff>
    </xdr:to>
    <xdr:cxnSp macro="">
      <xdr:nvCxnSpPr>
        <xdr:cNvPr id="72" name="71 Şekil"/>
        <xdr:cNvCxnSpPr>
          <a:stCxn id="61" idx="3"/>
          <a:endCxn id="65" idx="0"/>
        </xdr:cNvCxnSpPr>
      </xdr:nvCxnSpPr>
      <xdr:spPr>
        <a:xfrm>
          <a:off x="3479903" y="2959730"/>
          <a:ext cx="1107136" cy="69987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363454</xdr:colOff>
      <xdr:row>13</xdr:row>
      <xdr:rowOff>144302</xdr:rowOff>
    </xdr:from>
    <xdr:to>
      <xdr:col>4</xdr:col>
      <xdr:colOff>366346</xdr:colOff>
      <xdr:row>15</xdr:row>
      <xdr:rowOff>205540</xdr:rowOff>
    </xdr:to>
    <xdr:cxnSp macro="">
      <xdr:nvCxnSpPr>
        <xdr:cNvPr id="79" name="78 Düz Ok Bağlayıcısı"/>
        <xdr:cNvCxnSpPr>
          <a:stCxn id="61" idx="2"/>
          <a:endCxn id="64" idx="0"/>
        </xdr:cNvCxnSpPr>
      </xdr:nvCxnSpPr>
      <xdr:spPr>
        <a:xfrm flipH="1">
          <a:off x="3110665" y="3142170"/>
          <a:ext cx="2892" cy="50239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366346</xdr:colOff>
      <xdr:row>10</xdr:row>
      <xdr:rowOff>140367</xdr:rowOff>
    </xdr:from>
    <xdr:to>
      <xdr:col>4</xdr:col>
      <xdr:colOff>373480</xdr:colOff>
      <xdr:row>11</xdr:row>
      <xdr:rowOff>220578</xdr:rowOff>
    </xdr:to>
    <xdr:cxnSp macro="">
      <xdr:nvCxnSpPr>
        <xdr:cNvPr id="84" name="83 Düz Ok Bağlayıcısı"/>
        <xdr:cNvCxnSpPr>
          <a:stCxn id="57" idx="2"/>
          <a:endCxn id="61" idx="0"/>
        </xdr:cNvCxnSpPr>
      </xdr:nvCxnSpPr>
      <xdr:spPr>
        <a:xfrm flipH="1">
          <a:off x="3113557" y="2476499"/>
          <a:ext cx="7134" cy="30079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561474</xdr:colOff>
      <xdr:row>20</xdr:row>
      <xdr:rowOff>10026</xdr:rowOff>
    </xdr:from>
    <xdr:to>
      <xdr:col>7</xdr:col>
      <xdr:colOff>411080</xdr:colOff>
      <xdr:row>22</xdr:row>
      <xdr:rowOff>40105</xdr:rowOff>
    </xdr:to>
    <xdr:sp macro="" textlink="">
      <xdr:nvSpPr>
        <xdr:cNvPr id="99" name="1 Akış Çizelgesi: İşlem"/>
        <xdr:cNvSpPr/>
      </xdr:nvSpPr>
      <xdr:spPr>
        <a:xfrm>
          <a:off x="3995487" y="4551947"/>
          <a:ext cx="1223211" cy="47123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Ceza Vergi Dairesine İntikal Ettirilir</a:t>
          </a:r>
        </a:p>
      </xdr:txBody>
    </xdr:sp>
    <xdr:clientData/>
  </xdr:twoCellAnchor>
  <xdr:twoCellAnchor>
    <xdr:from>
      <xdr:col>6</xdr:col>
      <xdr:colOff>466223</xdr:colOff>
      <xdr:row>18</xdr:row>
      <xdr:rowOff>80211</xdr:rowOff>
    </xdr:from>
    <xdr:to>
      <xdr:col>6</xdr:col>
      <xdr:colOff>486277</xdr:colOff>
      <xdr:row>20</xdr:row>
      <xdr:rowOff>10026</xdr:rowOff>
    </xdr:to>
    <xdr:cxnSp macro="">
      <xdr:nvCxnSpPr>
        <xdr:cNvPr id="107" name="106 Düz Ok Bağlayıcısı"/>
        <xdr:cNvCxnSpPr>
          <a:stCxn id="65" idx="2"/>
          <a:endCxn id="99" idx="0"/>
        </xdr:cNvCxnSpPr>
      </xdr:nvCxnSpPr>
      <xdr:spPr>
        <a:xfrm>
          <a:off x="4587039" y="4180974"/>
          <a:ext cx="20054" cy="3709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601580</xdr:colOff>
      <xdr:row>23</xdr:row>
      <xdr:rowOff>150395</xdr:rowOff>
    </xdr:from>
    <xdr:to>
      <xdr:col>7</xdr:col>
      <xdr:colOff>396041</xdr:colOff>
      <xdr:row>25</xdr:row>
      <xdr:rowOff>215566</xdr:rowOff>
    </xdr:to>
    <xdr:sp macro="" textlink="">
      <xdr:nvSpPr>
        <xdr:cNvPr id="110" name="109 Akış Çizelgesi: Sonlandırıcı"/>
        <xdr:cNvSpPr/>
      </xdr:nvSpPr>
      <xdr:spPr>
        <a:xfrm>
          <a:off x="4035593" y="5354053"/>
          <a:ext cx="1168066" cy="50632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Tahsilat Gerçekleşmedi</a:t>
          </a:r>
        </a:p>
      </xdr:txBody>
    </xdr:sp>
    <xdr:clientData/>
  </xdr:twoCellAnchor>
  <xdr:twoCellAnchor>
    <xdr:from>
      <xdr:col>6</xdr:col>
      <xdr:colOff>486277</xdr:colOff>
      <xdr:row>22</xdr:row>
      <xdr:rowOff>40105</xdr:rowOff>
    </xdr:from>
    <xdr:to>
      <xdr:col>6</xdr:col>
      <xdr:colOff>498810</xdr:colOff>
      <xdr:row>23</xdr:row>
      <xdr:rowOff>150395</xdr:rowOff>
    </xdr:to>
    <xdr:cxnSp macro="">
      <xdr:nvCxnSpPr>
        <xdr:cNvPr id="113" name="112 Düz Ok Bağlayıcısı"/>
        <xdr:cNvCxnSpPr>
          <a:stCxn id="99" idx="2"/>
          <a:endCxn id="110" idx="0"/>
        </xdr:cNvCxnSpPr>
      </xdr:nvCxnSpPr>
      <xdr:spPr>
        <a:xfrm>
          <a:off x="4607093" y="5023184"/>
          <a:ext cx="12533" cy="3308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436145</xdr:colOff>
      <xdr:row>19</xdr:row>
      <xdr:rowOff>155407</xdr:rowOff>
    </xdr:from>
    <xdr:to>
      <xdr:col>2</xdr:col>
      <xdr:colOff>636673</xdr:colOff>
      <xdr:row>21</xdr:row>
      <xdr:rowOff>215565</xdr:rowOff>
    </xdr:to>
    <xdr:sp macro="" textlink="">
      <xdr:nvSpPr>
        <xdr:cNvPr id="115" name="1 Akış Çizelgesi: İşlem"/>
        <xdr:cNvSpPr/>
      </xdr:nvSpPr>
      <xdr:spPr>
        <a:xfrm>
          <a:off x="1122948" y="4476749"/>
          <a:ext cx="887330" cy="50131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Cezanın 3/4 ünün Ödenmesi</a:t>
          </a:r>
        </a:p>
      </xdr:txBody>
    </xdr:sp>
    <xdr:clientData/>
  </xdr:twoCellAnchor>
  <xdr:twoCellAnchor>
    <xdr:from>
      <xdr:col>3</xdr:col>
      <xdr:colOff>631659</xdr:colOff>
      <xdr:row>19</xdr:row>
      <xdr:rowOff>160422</xdr:rowOff>
    </xdr:from>
    <xdr:to>
      <xdr:col>5</xdr:col>
      <xdr:colOff>105277</xdr:colOff>
      <xdr:row>21</xdr:row>
      <xdr:rowOff>185488</xdr:rowOff>
    </xdr:to>
    <xdr:sp macro="" textlink="">
      <xdr:nvSpPr>
        <xdr:cNvPr id="119" name="1 Akış Çizelgesi: İşlem"/>
        <xdr:cNvSpPr/>
      </xdr:nvSpPr>
      <xdr:spPr>
        <a:xfrm>
          <a:off x="2692067" y="4481764"/>
          <a:ext cx="847223" cy="4662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Cezanın Tamamının Ödenmesi</a:t>
          </a:r>
        </a:p>
      </xdr:txBody>
    </xdr:sp>
    <xdr:clientData/>
  </xdr:twoCellAnchor>
  <xdr:twoCellAnchor>
    <xdr:from>
      <xdr:col>2</xdr:col>
      <xdr:colOff>190500</xdr:colOff>
      <xdr:row>18</xdr:row>
      <xdr:rowOff>40105</xdr:rowOff>
    </xdr:from>
    <xdr:to>
      <xdr:col>2</xdr:col>
      <xdr:colOff>193008</xdr:colOff>
      <xdr:row>19</xdr:row>
      <xdr:rowOff>155407</xdr:rowOff>
    </xdr:to>
    <xdr:cxnSp macro="">
      <xdr:nvCxnSpPr>
        <xdr:cNvPr id="122" name="121 Düz Ok Bağlayıcısı"/>
        <xdr:cNvCxnSpPr>
          <a:stCxn id="63" idx="2"/>
          <a:endCxn id="115" idx="0"/>
        </xdr:cNvCxnSpPr>
      </xdr:nvCxnSpPr>
      <xdr:spPr>
        <a:xfrm>
          <a:off x="1564105" y="4140868"/>
          <a:ext cx="2508" cy="3358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363454</xdr:colOff>
      <xdr:row>18</xdr:row>
      <xdr:rowOff>15040</xdr:rowOff>
    </xdr:from>
    <xdr:to>
      <xdr:col>4</xdr:col>
      <xdr:colOff>368468</xdr:colOff>
      <xdr:row>19</xdr:row>
      <xdr:rowOff>160422</xdr:rowOff>
    </xdr:to>
    <xdr:cxnSp macro="">
      <xdr:nvCxnSpPr>
        <xdr:cNvPr id="127" name="126 Düz Ok Bağlayıcısı"/>
        <xdr:cNvCxnSpPr>
          <a:stCxn id="64" idx="2"/>
          <a:endCxn id="119" idx="0"/>
        </xdr:cNvCxnSpPr>
      </xdr:nvCxnSpPr>
      <xdr:spPr>
        <a:xfrm>
          <a:off x="3110665" y="4115803"/>
          <a:ext cx="5014" cy="36596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125329</xdr:colOff>
      <xdr:row>24</xdr:row>
      <xdr:rowOff>40105</xdr:rowOff>
    </xdr:from>
    <xdr:to>
      <xdr:col>3</xdr:col>
      <xdr:colOff>601579</xdr:colOff>
      <xdr:row>26</xdr:row>
      <xdr:rowOff>105277</xdr:rowOff>
    </xdr:to>
    <xdr:sp macro="" textlink="">
      <xdr:nvSpPr>
        <xdr:cNvPr id="131" name="1 Akış Çizelgesi: İşlem"/>
        <xdr:cNvSpPr/>
      </xdr:nvSpPr>
      <xdr:spPr>
        <a:xfrm>
          <a:off x="1498934" y="5464342"/>
          <a:ext cx="1163053" cy="50633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a:t>
          </a:r>
          <a:r>
            <a:rPr lang="tr-TR" baseline="0"/>
            <a:t> İşlem Fişinin Düzenlenmesi</a:t>
          </a:r>
          <a:endParaRPr lang="tr-TR"/>
        </a:p>
      </xdr:txBody>
    </xdr:sp>
    <xdr:clientData/>
  </xdr:twoCellAnchor>
  <xdr:twoCellAnchor>
    <xdr:from>
      <xdr:col>0</xdr:col>
      <xdr:colOff>290762</xdr:colOff>
      <xdr:row>24</xdr:row>
      <xdr:rowOff>85223</xdr:rowOff>
    </xdr:from>
    <xdr:to>
      <xdr:col>1</xdr:col>
      <xdr:colOff>350920</xdr:colOff>
      <xdr:row>26</xdr:row>
      <xdr:rowOff>5013</xdr:rowOff>
    </xdr:to>
    <xdr:sp macro="" textlink="">
      <xdr:nvSpPr>
        <xdr:cNvPr id="133" name="132 Akış Çizelgesi: Manyetik Disk"/>
        <xdr:cNvSpPr/>
      </xdr:nvSpPr>
      <xdr:spPr>
        <a:xfrm>
          <a:off x="290762" y="5509460"/>
          <a:ext cx="746961" cy="360948"/>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say2000i</a:t>
          </a:r>
        </a:p>
      </xdr:txBody>
    </xdr:sp>
    <xdr:clientData/>
  </xdr:twoCellAnchor>
  <xdr:twoCellAnchor>
    <xdr:from>
      <xdr:col>1</xdr:col>
      <xdr:colOff>350920</xdr:colOff>
      <xdr:row>25</xdr:row>
      <xdr:rowOff>45118</xdr:rowOff>
    </xdr:from>
    <xdr:to>
      <xdr:col>2</xdr:col>
      <xdr:colOff>125329</xdr:colOff>
      <xdr:row>25</xdr:row>
      <xdr:rowOff>72691</xdr:rowOff>
    </xdr:to>
    <xdr:cxnSp macro="">
      <xdr:nvCxnSpPr>
        <xdr:cNvPr id="137" name="136 Düz Ok Bağlayıcısı"/>
        <xdr:cNvCxnSpPr>
          <a:stCxn id="133" idx="4"/>
          <a:endCxn id="131" idx="1"/>
        </xdr:cNvCxnSpPr>
      </xdr:nvCxnSpPr>
      <xdr:spPr>
        <a:xfrm>
          <a:off x="1037723" y="5689934"/>
          <a:ext cx="461211" cy="275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225592</xdr:colOff>
      <xdr:row>24</xdr:row>
      <xdr:rowOff>30079</xdr:rowOff>
    </xdr:from>
    <xdr:to>
      <xdr:col>5</xdr:col>
      <xdr:colOff>320842</xdr:colOff>
      <xdr:row>26</xdr:row>
      <xdr:rowOff>85223</xdr:rowOff>
    </xdr:to>
    <xdr:sp macro="" textlink="">
      <xdr:nvSpPr>
        <xdr:cNvPr id="138" name="137 Akış Çizelgesi: Belge"/>
        <xdr:cNvSpPr/>
      </xdr:nvSpPr>
      <xdr:spPr>
        <a:xfrm>
          <a:off x="2972803" y="5454316"/>
          <a:ext cx="782052" cy="49630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İşlem Fişi</a:t>
          </a:r>
        </a:p>
      </xdr:txBody>
    </xdr:sp>
    <xdr:clientData/>
  </xdr:twoCellAnchor>
  <xdr:twoCellAnchor>
    <xdr:from>
      <xdr:col>3</xdr:col>
      <xdr:colOff>601579</xdr:colOff>
      <xdr:row>25</xdr:row>
      <xdr:rowOff>57651</xdr:rowOff>
    </xdr:from>
    <xdr:to>
      <xdr:col>4</xdr:col>
      <xdr:colOff>225592</xdr:colOff>
      <xdr:row>25</xdr:row>
      <xdr:rowOff>72691</xdr:rowOff>
    </xdr:to>
    <xdr:cxnSp macro="">
      <xdr:nvCxnSpPr>
        <xdr:cNvPr id="140" name="139 Düz Ok Bağlayıcısı"/>
        <xdr:cNvCxnSpPr>
          <a:stCxn id="131" idx="3"/>
          <a:endCxn id="138" idx="1"/>
        </xdr:cNvCxnSpPr>
      </xdr:nvCxnSpPr>
      <xdr:spPr>
        <a:xfrm flipV="1">
          <a:off x="2661987" y="5702467"/>
          <a:ext cx="310816" cy="150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193008</xdr:colOff>
      <xdr:row>21</xdr:row>
      <xdr:rowOff>185488</xdr:rowOff>
    </xdr:from>
    <xdr:to>
      <xdr:col>4</xdr:col>
      <xdr:colOff>368468</xdr:colOff>
      <xdr:row>21</xdr:row>
      <xdr:rowOff>215565</xdr:rowOff>
    </xdr:to>
    <xdr:cxnSp macro="">
      <xdr:nvCxnSpPr>
        <xdr:cNvPr id="142" name="141 Dirsek Bağlayıcısı"/>
        <xdr:cNvCxnSpPr>
          <a:stCxn id="115" idx="2"/>
          <a:endCxn id="119" idx="2"/>
        </xdr:cNvCxnSpPr>
      </xdr:nvCxnSpPr>
      <xdr:spPr>
        <a:xfrm rot="5400000" flipH="1" flipV="1">
          <a:off x="2326107" y="4188494"/>
          <a:ext cx="30077" cy="1549066"/>
        </a:xfrm>
        <a:prstGeom prst="bentConnector3">
          <a:avLst>
            <a:gd name="adj1" fmla="val -760049"/>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10026</xdr:colOff>
      <xdr:row>23</xdr:row>
      <xdr:rowOff>15039</xdr:rowOff>
    </xdr:from>
    <xdr:to>
      <xdr:col>3</xdr:col>
      <xdr:colOff>20053</xdr:colOff>
      <xdr:row>24</xdr:row>
      <xdr:rowOff>40105</xdr:rowOff>
    </xdr:to>
    <xdr:cxnSp macro="">
      <xdr:nvCxnSpPr>
        <xdr:cNvPr id="148" name="147 Düz Ok Bağlayıcısı"/>
        <xdr:cNvCxnSpPr>
          <a:endCxn id="131" idx="0"/>
        </xdr:cNvCxnSpPr>
      </xdr:nvCxnSpPr>
      <xdr:spPr>
        <a:xfrm>
          <a:off x="2070434" y="5218697"/>
          <a:ext cx="10027" cy="24564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10026</xdr:colOff>
      <xdr:row>26</xdr:row>
      <xdr:rowOff>135355</xdr:rowOff>
    </xdr:from>
    <xdr:to>
      <xdr:col>3</xdr:col>
      <xdr:colOff>29309</xdr:colOff>
      <xdr:row>28</xdr:row>
      <xdr:rowOff>110290</xdr:rowOff>
    </xdr:to>
    <xdr:cxnSp macro="">
      <xdr:nvCxnSpPr>
        <xdr:cNvPr id="155" name="154 Düz Ok Bağlayıcısı"/>
        <xdr:cNvCxnSpPr>
          <a:endCxn id="130" idx="0"/>
        </xdr:cNvCxnSpPr>
      </xdr:nvCxnSpPr>
      <xdr:spPr>
        <a:xfrm>
          <a:off x="2070434" y="6000750"/>
          <a:ext cx="19283" cy="41609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95756</xdr:colOff>
      <xdr:row>0</xdr:row>
      <xdr:rowOff>72258</xdr:rowOff>
    </xdr:from>
    <xdr:to>
      <xdr:col>0</xdr:col>
      <xdr:colOff>663751</xdr:colOff>
      <xdr:row>2</xdr:row>
      <xdr:rowOff>107853</xdr:rowOff>
    </xdr:to>
    <xdr:pic>
      <xdr:nvPicPr>
        <xdr:cNvPr id="2" name="Resim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756" y="72258"/>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181978</xdr:colOff>
      <xdr:row>3</xdr:row>
      <xdr:rowOff>27073</xdr:rowOff>
    </xdr:from>
    <xdr:to>
      <xdr:col>5</xdr:col>
      <xdr:colOff>114299</xdr:colOff>
      <xdr:row>4</xdr:row>
      <xdr:rowOff>87086</xdr:rowOff>
    </xdr:to>
    <xdr:sp macro="" textlink="">
      <xdr:nvSpPr>
        <xdr:cNvPr id="44" name="12 Akış Çizelgesi: Bağlayıcı"/>
        <xdr:cNvSpPr/>
      </xdr:nvSpPr>
      <xdr:spPr>
        <a:xfrm>
          <a:off x="2925178" y="816287"/>
          <a:ext cx="618121" cy="277728"/>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3</xdr:col>
      <xdr:colOff>549728</xdr:colOff>
      <xdr:row>5</xdr:row>
      <xdr:rowOff>136070</xdr:rowOff>
    </xdr:from>
    <xdr:to>
      <xdr:col>5</xdr:col>
      <xdr:colOff>468086</xdr:colOff>
      <xdr:row>8</xdr:row>
      <xdr:rowOff>16328</xdr:rowOff>
    </xdr:to>
    <xdr:sp macro="" textlink="">
      <xdr:nvSpPr>
        <xdr:cNvPr id="35" name="1 Akış Çizelgesi: İşlem"/>
        <xdr:cNvSpPr/>
      </xdr:nvSpPr>
      <xdr:spPr>
        <a:xfrm>
          <a:off x="2607128" y="1360713"/>
          <a:ext cx="1289958" cy="53340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Fişin</a:t>
          </a:r>
          <a:r>
            <a:rPr lang="tr-TR" baseline="0"/>
            <a:t> Muhasebe Yetkili Yardımcıları Tarafından Onayı</a:t>
          </a:r>
          <a:endParaRPr lang="tr-TR"/>
        </a:p>
      </xdr:txBody>
    </xdr:sp>
    <xdr:clientData/>
  </xdr:twoCellAnchor>
  <xdr:twoCellAnchor>
    <xdr:from>
      <xdr:col>4</xdr:col>
      <xdr:colOff>491039</xdr:colOff>
      <xdr:row>4</xdr:row>
      <xdr:rowOff>87086</xdr:rowOff>
    </xdr:from>
    <xdr:to>
      <xdr:col>4</xdr:col>
      <xdr:colOff>508907</xdr:colOff>
      <xdr:row>5</xdr:row>
      <xdr:rowOff>136070</xdr:rowOff>
    </xdr:to>
    <xdr:cxnSp macro="">
      <xdr:nvCxnSpPr>
        <xdr:cNvPr id="26" name="Düz Ok Bağlayıcısı 25"/>
        <xdr:cNvCxnSpPr>
          <a:stCxn id="44" idx="4"/>
          <a:endCxn id="35" idx="0"/>
        </xdr:cNvCxnSpPr>
      </xdr:nvCxnSpPr>
      <xdr:spPr>
        <a:xfrm>
          <a:off x="3234239" y="1094015"/>
          <a:ext cx="17868" cy="26669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15</xdr:row>
      <xdr:rowOff>0</xdr:rowOff>
    </xdr:from>
    <xdr:to>
      <xdr:col>2</xdr:col>
      <xdr:colOff>22479</xdr:colOff>
      <xdr:row>16</xdr:row>
      <xdr:rowOff>86109</xdr:rowOff>
    </xdr:to>
    <xdr:sp macro="" textlink="">
      <xdr:nvSpPr>
        <xdr:cNvPr id="53" name="1 Akış Çizelgesi: İşlem"/>
        <xdr:cNvSpPr/>
      </xdr:nvSpPr>
      <xdr:spPr>
        <a:xfrm>
          <a:off x="685800" y="3401786"/>
          <a:ext cx="708279" cy="3038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3</xdr:col>
      <xdr:colOff>517071</xdr:colOff>
      <xdr:row>9</xdr:row>
      <xdr:rowOff>201385</xdr:rowOff>
    </xdr:from>
    <xdr:to>
      <xdr:col>5</xdr:col>
      <xdr:colOff>473528</xdr:colOff>
      <xdr:row>12</xdr:row>
      <xdr:rowOff>168727</xdr:rowOff>
    </xdr:to>
    <xdr:sp macro="" textlink="">
      <xdr:nvSpPr>
        <xdr:cNvPr id="71" name="1 Akış Çizelgesi: İşlem"/>
        <xdr:cNvSpPr/>
      </xdr:nvSpPr>
      <xdr:spPr>
        <a:xfrm>
          <a:off x="2574471" y="2296885"/>
          <a:ext cx="1328057" cy="6204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Vezneye</a:t>
          </a:r>
          <a:r>
            <a:rPr lang="tr-TR" baseline="0"/>
            <a:t> Ödemenin Yapılması ve Alındı Verilmesi</a:t>
          </a:r>
          <a:endParaRPr lang="tr-TR"/>
        </a:p>
      </xdr:txBody>
    </xdr:sp>
    <xdr:clientData/>
  </xdr:twoCellAnchor>
  <xdr:twoCellAnchor>
    <xdr:from>
      <xdr:col>4</xdr:col>
      <xdr:colOff>495300</xdr:colOff>
      <xdr:row>8</xdr:row>
      <xdr:rowOff>43543</xdr:rowOff>
    </xdr:from>
    <xdr:to>
      <xdr:col>4</xdr:col>
      <xdr:colOff>506186</xdr:colOff>
      <xdr:row>9</xdr:row>
      <xdr:rowOff>201385</xdr:rowOff>
    </xdr:to>
    <xdr:cxnSp macro="">
      <xdr:nvCxnSpPr>
        <xdr:cNvPr id="33" name="32 Düz Ok Bağlayıcısı"/>
        <xdr:cNvCxnSpPr>
          <a:endCxn id="71" idx="0"/>
        </xdr:cNvCxnSpPr>
      </xdr:nvCxnSpPr>
      <xdr:spPr>
        <a:xfrm flipH="1">
          <a:off x="3238500" y="1921329"/>
          <a:ext cx="10886" cy="37555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152400</xdr:colOff>
      <xdr:row>10</xdr:row>
      <xdr:rowOff>87086</xdr:rowOff>
    </xdr:from>
    <xdr:to>
      <xdr:col>7</xdr:col>
      <xdr:colOff>77177</xdr:colOff>
      <xdr:row>12</xdr:row>
      <xdr:rowOff>78468</xdr:rowOff>
    </xdr:to>
    <xdr:sp macro="" textlink="">
      <xdr:nvSpPr>
        <xdr:cNvPr id="34" name="33 Akış Çizelgesi: Belge"/>
        <xdr:cNvSpPr/>
      </xdr:nvSpPr>
      <xdr:spPr>
        <a:xfrm>
          <a:off x="4267200" y="2400300"/>
          <a:ext cx="610577" cy="426811"/>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Alındı</a:t>
          </a:r>
        </a:p>
      </xdr:txBody>
    </xdr:sp>
    <xdr:clientData/>
  </xdr:twoCellAnchor>
  <xdr:twoCellAnchor>
    <xdr:from>
      <xdr:col>5</xdr:col>
      <xdr:colOff>473528</xdr:colOff>
      <xdr:row>11</xdr:row>
      <xdr:rowOff>76199</xdr:rowOff>
    </xdr:from>
    <xdr:to>
      <xdr:col>6</xdr:col>
      <xdr:colOff>152400</xdr:colOff>
      <xdr:row>11</xdr:row>
      <xdr:rowOff>82777</xdr:rowOff>
    </xdr:to>
    <xdr:cxnSp macro="">
      <xdr:nvCxnSpPr>
        <xdr:cNvPr id="41" name="40 Düz Ok Bağlayıcısı"/>
        <xdr:cNvCxnSpPr>
          <a:stCxn id="71" idx="3"/>
          <a:endCxn id="34" idx="1"/>
        </xdr:cNvCxnSpPr>
      </xdr:nvCxnSpPr>
      <xdr:spPr>
        <a:xfrm>
          <a:off x="3902528" y="2607128"/>
          <a:ext cx="364672" cy="657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495300</xdr:colOff>
      <xdr:row>14</xdr:row>
      <xdr:rowOff>190501</xdr:rowOff>
    </xdr:from>
    <xdr:to>
      <xdr:col>5</xdr:col>
      <xdr:colOff>506186</xdr:colOff>
      <xdr:row>17</xdr:row>
      <xdr:rowOff>179616</xdr:rowOff>
    </xdr:to>
    <xdr:sp macro="" textlink="">
      <xdr:nvSpPr>
        <xdr:cNvPr id="45" name="1 Akış Çizelgesi: İşlem"/>
        <xdr:cNvSpPr/>
      </xdr:nvSpPr>
      <xdr:spPr>
        <a:xfrm>
          <a:off x="2552700" y="3374572"/>
          <a:ext cx="1382486" cy="64225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Alındının</a:t>
          </a:r>
          <a:r>
            <a:rPr lang="tr-TR" baseline="0"/>
            <a:t> Bir Örneğinin Vatandaşa Verilmesi</a:t>
          </a:r>
          <a:endParaRPr lang="tr-TR"/>
        </a:p>
      </xdr:txBody>
    </xdr:sp>
    <xdr:clientData/>
  </xdr:twoCellAnchor>
  <xdr:twoCellAnchor>
    <xdr:from>
      <xdr:col>4</xdr:col>
      <xdr:colOff>495300</xdr:colOff>
      <xdr:row>12</xdr:row>
      <xdr:rowOff>168727</xdr:rowOff>
    </xdr:from>
    <xdr:to>
      <xdr:col>4</xdr:col>
      <xdr:colOff>500743</xdr:colOff>
      <xdr:row>14</xdr:row>
      <xdr:rowOff>190501</xdr:rowOff>
    </xdr:to>
    <xdr:cxnSp macro="">
      <xdr:nvCxnSpPr>
        <xdr:cNvPr id="47" name="46 Düz Ok Bağlayıcısı"/>
        <xdr:cNvCxnSpPr>
          <a:stCxn id="71" idx="2"/>
          <a:endCxn id="45" idx="0"/>
        </xdr:cNvCxnSpPr>
      </xdr:nvCxnSpPr>
      <xdr:spPr>
        <a:xfrm>
          <a:off x="3238500" y="2917370"/>
          <a:ext cx="5443" cy="4572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517072</xdr:colOff>
      <xdr:row>19</xdr:row>
      <xdr:rowOff>201386</xdr:rowOff>
    </xdr:from>
    <xdr:to>
      <xdr:col>5</xdr:col>
      <xdr:colOff>495300</xdr:colOff>
      <xdr:row>21</xdr:row>
      <xdr:rowOff>195944</xdr:rowOff>
    </xdr:to>
    <xdr:sp macro="" textlink="">
      <xdr:nvSpPr>
        <xdr:cNvPr id="48" name="47 Akış Çizelgesi: Sonlandırıcı"/>
        <xdr:cNvSpPr/>
      </xdr:nvSpPr>
      <xdr:spPr>
        <a:xfrm>
          <a:off x="2574472" y="4474029"/>
          <a:ext cx="1349828" cy="42998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Bütçe Geliri Tahsil Edildi</a:t>
          </a:r>
        </a:p>
      </xdr:txBody>
    </xdr:sp>
    <xdr:clientData/>
  </xdr:twoCellAnchor>
  <xdr:twoCellAnchor>
    <xdr:from>
      <xdr:col>4</xdr:col>
      <xdr:colOff>500743</xdr:colOff>
      <xdr:row>17</xdr:row>
      <xdr:rowOff>179616</xdr:rowOff>
    </xdr:from>
    <xdr:to>
      <xdr:col>4</xdr:col>
      <xdr:colOff>506186</xdr:colOff>
      <xdr:row>19</xdr:row>
      <xdr:rowOff>201386</xdr:rowOff>
    </xdr:to>
    <xdr:cxnSp macro="">
      <xdr:nvCxnSpPr>
        <xdr:cNvPr id="50" name="49 Düz Ok Bağlayıcısı"/>
        <xdr:cNvCxnSpPr>
          <a:stCxn id="45" idx="2"/>
          <a:endCxn id="48" idx="0"/>
        </xdr:cNvCxnSpPr>
      </xdr:nvCxnSpPr>
      <xdr:spPr>
        <a:xfrm>
          <a:off x="3243943" y="4016830"/>
          <a:ext cx="5443" cy="4571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205154</xdr:colOff>
      <xdr:row>2</xdr:row>
      <xdr:rowOff>146538</xdr:rowOff>
    </xdr:from>
    <xdr:to>
      <xdr:col>6</xdr:col>
      <xdr:colOff>0</xdr:colOff>
      <xdr:row>5</xdr:row>
      <xdr:rowOff>43962</xdr:rowOff>
    </xdr:to>
    <xdr:sp macro="" textlink="">
      <xdr:nvSpPr>
        <xdr:cNvPr id="2" name="1 Akış Çizelgesi: İşlem"/>
        <xdr:cNvSpPr/>
      </xdr:nvSpPr>
      <xdr:spPr>
        <a:xfrm>
          <a:off x="2960077" y="718038"/>
          <a:ext cx="1172308" cy="55684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Yetkili</a:t>
          </a:r>
          <a:r>
            <a:rPr lang="tr-TR" baseline="0"/>
            <a:t> yardımcısı</a:t>
          </a:r>
          <a:endParaRPr lang="tr-TR"/>
        </a:p>
      </xdr:txBody>
    </xdr:sp>
    <xdr:clientData/>
  </xdr:twoCellAnchor>
  <xdr:twoCellAnchor>
    <xdr:from>
      <xdr:col>0</xdr:col>
      <xdr:colOff>208085</xdr:colOff>
      <xdr:row>2</xdr:row>
      <xdr:rowOff>120161</xdr:rowOff>
    </xdr:from>
    <xdr:to>
      <xdr:col>1</xdr:col>
      <xdr:colOff>622789</xdr:colOff>
      <xdr:row>5</xdr:row>
      <xdr:rowOff>43962</xdr:rowOff>
    </xdr:to>
    <xdr:sp macro="" textlink="">
      <xdr:nvSpPr>
        <xdr:cNvPr id="5" name="1 Akış Çizelgesi: İşlem"/>
        <xdr:cNvSpPr/>
      </xdr:nvSpPr>
      <xdr:spPr>
        <a:xfrm>
          <a:off x="208085" y="691661"/>
          <a:ext cx="1103435" cy="5832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İşlem Görevlileri</a:t>
          </a:r>
        </a:p>
      </xdr:txBody>
    </xdr:sp>
    <xdr:clientData/>
  </xdr:twoCellAnchor>
  <xdr:twoCellAnchor>
    <xdr:from>
      <xdr:col>1</xdr:col>
      <xdr:colOff>622789</xdr:colOff>
      <xdr:row>3</xdr:row>
      <xdr:rowOff>191965</xdr:rowOff>
    </xdr:from>
    <xdr:to>
      <xdr:col>4</xdr:col>
      <xdr:colOff>205154</xdr:colOff>
      <xdr:row>3</xdr:row>
      <xdr:rowOff>205154</xdr:rowOff>
    </xdr:to>
    <xdr:cxnSp macro="">
      <xdr:nvCxnSpPr>
        <xdr:cNvPr id="8" name="Düz Ok Bağlayıcısı 7"/>
        <xdr:cNvCxnSpPr>
          <a:stCxn id="5" idx="3"/>
          <a:endCxn id="2" idx="1"/>
        </xdr:cNvCxnSpPr>
      </xdr:nvCxnSpPr>
      <xdr:spPr>
        <a:xfrm>
          <a:off x="1311520" y="983273"/>
          <a:ext cx="1648557" cy="1318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18.bin"/><Relationship Id="rId1" Type="http://schemas.openxmlformats.org/officeDocument/2006/relationships/hyperlink" Target="mailto:merkan@muhasebat.gov.tr" TargetMode="External"/><Relationship Id="rId4" Type="http://schemas.openxmlformats.org/officeDocument/2006/relationships/comments" Target="../comments14.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145" zoomScaleNormal="145" workbookViewId="0">
      <selection activeCell="C7" sqref="C7"/>
    </sheetView>
  </sheetViews>
  <sheetFormatPr defaultRowHeight="12.75"/>
  <cols>
    <col min="1" max="1" width="5.625" style="40" customWidth="1"/>
    <col min="2" max="2" width="40.5" style="40" customWidth="1"/>
    <col min="3" max="3" width="44.75" style="40" customWidth="1"/>
    <col min="4" max="16384" width="9" style="40"/>
  </cols>
  <sheetData>
    <row r="1" spans="1:256" ht="18">
      <c r="A1" s="58" t="s">
        <v>788</v>
      </c>
      <c r="B1" s="38"/>
      <c r="C1" s="39"/>
    </row>
    <row r="2" spans="1:256" ht="6.75" customHeight="1">
      <c r="A2" s="41"/>
    </row>
    <row r="3" spans="1:256">
      <c r="A3" s="52" t="s">
        <v>774</v>
      </c>
      <c r="B3" s="37" t="s">
        <v>783</v>
      </c>
      <c r="C3" s="117" t="s">
        <v>1077</v>
      </c>
    </row>
    <row r="4" spans="1:256">
      <c r="A4" s="52" t="s">
        <v>775</v>
      </c>
      <c r="B4" s="37" t="s">
        <v>441</v>
      </c>
      <c r="C4" s="42" t="s">
        <v>1078</v>
      </c>
    </row>
    <row r="5" spans="1:256">
      <c r="A5" s="52" t="s">
        <v>776</v>
      </c>
      <c r="B5" s="37" t="s">
        <v>440</v>
      </c>
      <c r="C5" s="118" t="s">
        <v>1079</v>
      </c>
    </row>
    <row r="6" spans="1:256" ht="39" customHeight="1">
      <c r="A6" s="52" t="s">
        <v>777</v>
      </c>
      <c r="B6" s="37" t="s">
        <v>772</v>
      </c>
      <c r="C6" s="43" t="s">
        <v>1080</v>
      </c>
    </row>
    <row r="7" spans="1:256">
      <c r="A7" s="52" t="s">
        <v>778</v>
      </c>
      <c r="B7" s="37" t="s">
        <v>773</v>
      </c>
      <c r="C7" s="43" t="s">
        <v>1081</v>
      </c>
    </row>
    <row r="9" spans="1:256" s="51" customFormat="1" ht="28.5">
      <c r="A9" s="119" t="s">
        <v>106</v>
      </c>
      <c r="B9" s="120"/>
      <c r="C9" s="121"/>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25" t="s">
        <v>94</v>
      </c>
      <c r="B10" s="126"/>
      <c r="C10" s="127"/>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22" t="s">
        <v>42</v>
      </c>
      <c r="B12" s="123"/>
      <c r="C12" s="124"/>
    </row>
    <row r="13" spans="1:256" ht="15">
      <c r="A13" s="44">
        <v>2</v>
      </c>
      <c r="B13" s="45" t="s">
        <v>779</v>
      </c>
      <c r="C13" s="46"/>
      <c r="D13" s="47"/>
    </row>
    <row r="14" spans="1:256">
      <c r="A14" s="48">
        <f>IF(AND('21_K_IK'!B9&lt;&gt;"",'21_K_IK'!C9&lt;&gt;""),1,0)</f>
        <v>1</v>
      </c>
      <c r="B14" s="59" t="s">
        <v>791</v>
      </c>
      <c r="D14" s="47"/>
    </row>
    <row r="15" spans="1:256">
      <c r="A15" s="108">
        <f>IF(AND('22_K_EK'!B9&lt;&gt;"",'22_K_EK'!C9&lt;&gt;""),1,0)</f>
        <v>1</v>
      </c>
      <c r="B15" s="109" t="s">
        <v>1053</v>
      </c>
      <c r="C15" s="110"/>
      <c r="D15" s="47"/>
    </row>
    <row r="16" spans="1:256">
      <c r="A16" s="49">
        <f>IF('24_K_YK'!B9&lt;&gt;"",1,0)</f>
        <v>1</v>
      </c>
      <c r="B16" s="59" t="s">
        <v>795</v>
      </c>
      <c r="D16" s="47"/>
    </row>
    <row r="17" spans="1:4" ht="15">
      <c r="A17" s="45">
        <v>3</v>
      </c>
      <c r="B17" s="60" t="s">
        <v>442</v>
      </c>
      <c r="C17" s="46"/>
    </row>
    <row r="18" spans="1:4">
      <c r="A18" s="49">
        <f>IF('31_P_BO'!B9&lt;&gt;"",1,0)</f>
        <v>1</v>
      </c>
      <c r="B18" s="59" t="s">
        <v>796</v>
      </c>
      <c r="C18" s="50"/>
      <c r="D18" s="47"/>
    </row>
    <row r="19" spans="1:4">
      <c r="A19" s="49">
        <f>IF('32_P_Gr'!B9&lt;&gt;"",1,0)</f>
        <v>1</v>
      </c>
      <c r="B19" s="59" t="s">
        <v>797</v>
      </c>
      <c r="C19" s="50"/>
      <c r="D19" s="47"/>
    </row>
    <row r="20" spans="1:4">
      <c r="A20" s="49">
        <f>IF('33_P_Ci'!B9&lt;&gt;"",1,0)</f>
        <v>1</v>
      </c>
      <c r="B20" s="59" t="s">
        <v>798</v>
      </c>
      <c r="C20" s="50"/>
      <c r="D20" s="47"/>
    </row>
    <row r="21" spans="1:4">
      <c r="A21" s="49">
        <f>IF(AND('34_P_Me'!B9&lt;&gt;"",'34_P_Me'!C9&lt;&gt;""),1,0)</f>
        <v>1</v>
      </c>
      <c r="B21" s="59" t="s">
        <v>799</v>
      </c>
      <c r="C21" s="50"/>
      <c r="D21" s="47"/>
    </row>
    <row r="22" spans="1:4">
      <c r="A22" s="49">
        <f>IF('35_P_TP'!B9&lt;&gt;"",1,0)</f>
        <v>1</v>
      </c>
      <c r="B22" s="59" t="s">
        <v>1040</v>
      </c>
      <c r="C22" s="50"/>
      <c r="D22" s="47"/>
    </row>
    <row r="23" spans="1:4">
      <c r="A23" s="49">
        <f>IF('36_P_Fr'!B9&lt;&gt;"",1,0)</f>
        <v>1</v>
      </c>
      <c r="B23" s="59" t="s">
        <v>1041</v>
      </c>
      <c r="C23" s="50"/>
      <c r="D23" s="47"/>
    </row>
    <row r="24" spans="1:4">
      <c r="A24" s="49"/>
      <c r="B24" s="59" t="s">
        <v>433</v>
      </c>
    </row>
    <row r="25" spans="1:4">
      <c r="A25" s="48">
        <f>IF(AND('38_P_İl'!B9&lt;&gt;"",'38_P_İl'!C9&lt;&gt;""),1,0)</f>
        <v>1</v>
      </c>
      <c r="B25" s="59" t="s">
        <v>111</v>
      </c>
    </row>
    <row r="26" spans="1:4">
      <c r="A26" s="48">
        <f>IF(AND('İletişim Akış Diyagramı'!B3&lt;&gt;"",'İletişim Akış Diyagramı'!B6&lt;&gt;"",'İletişim Akış Diyagramı'!D3&lt;&gt;""),1,0)</f>
        <v>0</v>
      </c>
      <c r="B26" s="59" t="s">
        <v>112</v>
      </c>
    </row>
    <row r="27" spans="1:4" ht="15">
      <c r="A27" s="45">
        <v>5</v>
      </c>
      <c r="B27" s="60" t="s">
        <v>807</v>
      </c>
      <c r="C27" s="46"/>
    </row>
    <row r="28" spans="1:4">
      <c r="A28" s="49">
        <f>IF(AND('5_IO'!B10&lt;&gt;"",'5_IO'!C10&lt;&gt;"",'5_IO'!D10&lt;&gt;"",'5_IO'!E10&lt;&gt;"",'5_IO'!F10&lt;&gt;""""),1,0)</f>
        <v>0</v>
      </c>
      <c r="B28" s="59" t="s">
        <v>439</v>
      </c>
    </row>
    <row r="29" spans="1:4" ht="15">
      <c r="A29" s="45">
        <v>6</v>
      </c>
      <c r="B29" s="60" t="s">
        <v>431</v>
      </c>
      <c r="C29" s="46"/>
    </row>
    <row r="30" spans="1:4">
      <c r="A30" s="49">
        <f>IF(AND('6_FD'!B10&lt;&gt;"",'6_FD'!C10&lt;&gt;""),1,0)</f>
        <v>1</v>
      </c>
      <c r="B30" s="59" t="s">
        <v>432</v>
      </c>
    </row>
  </sheetData>
  <sheetProtection selectLockedCells="1"/>
  <mergeCells count="3">
    <mergeCell ref="A9:C9"/>
    <mergeCell ref="A12:C12"/>
    <mergeCell ref="A10:C10"/>
  </mergeCells>
  <phoneticPr fontId="35" type="noConversion"/>
  <conditionalFormatting sqref="C3:C7">
    <cfRule type="containsBlanks" dxfId="30"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145" zoomScaleNormal="100" zoomScaleSheetLayoutView="145" workbookViewId="0">
      <selection activeCell="B11" sqref="B11"/>
    </sheetView>
  </sheetViews>
  <sheetFormatPr defaultRowHeight="15"/>
  <cols>
    <col min="1" max="1" width="5" style="12" customWidth="1"/>
    <col min="2" max="2" width="78" style="12" customWidth="1"/>
    <col min="3" max="16384" width="9" style="2"/>
  </cols>
  <sheetData>
    <row r="1" spans="1:3">
      <c r="A1" s="1" t="s">
        <v>784</v>
      </c>
      <c r="B1" s="13" t="str">
        <f>IF('1_GO'!C3="","",'1_GO'!C3)</f>
        <v xml:space="preserve">Muhasebat Süreç Grubu </v>
      </c>
      <c r="C1" s="35" t="s">
        <v>808</v>
      </c>
    </row>
    <row r="2" spans="1:3">
      <c r="A2" s="1" t="s">
        <v>786</v>
      </c>
      <c r="B2" s="4" t="str">
        <f>IF('1_GO'!C4="","",'1_GO'!C4)</f>
        <v>Bütçe Gelirinin Tahsil Edilmesi Ana Süreci</v>
      </c>
    </row>
    <row r="3" spans="1:3">
      <c r="A3" s="1" t="s">
        <v>785</v>
      </c>
      <c r="B3" s="5" t="str">
        <f>IF('1_GO'!C5="","",'1_GO'!C5)</f>
        <v>Kimlik Para Cezasının Tahsili</v>
      </c>
    </row>
    <row r="4" spans="1:3">
      <c r="A4" s="2"/>
      <c r="B4" s="2"/>
    </row>
    <row r="5" spans="1:3" ht="21.75">
      <c r="A5" s="6" t="s">
        <v>445</v>
      </c>
      <c r="B5" s="8"/>
    </row>
    <row r="6" spans="1:3">
      <c r="A6" s="9"/>
      <c r="B6" s="11"/>
    </row>
    <row r="7" spans="1:3">
      <c r="A7" s="3"/>
      <c r="B7" s="2"/>
    </row>
    <row r="8" spans="1:3">
      <c r="A8" s="1" t="s">
        <v>782</v>
      </c>
      <c r="B8" s="1" t="s">
        <v>802</v>
      </c>
    </row>
    <row r="9" spans="1:3">
      <c r="A9" s="112" t="s">
        <v>1062</v>
      </c>
      <c r="B9" s="112" t="s">
        <v>1085</v>
      </c>
    </row>
    <row r="10" spans="1:3">
      <c r="A10" s="112" t="s">
        <v>1086</v>
      </c>
      <c r="B10" s="112" t="s">
        <v>1087</v>
      </c>
    </row>
    <row r="11" spans="1:3">
      <c r="A11" s="112"/>
      <c r="B11" s="112"/>
    </row>
    <row r="12" spans="1:3">
      <c r="A12" s="112"/>
      <c r="B12" s="112"/>
    </row>
    <row r="13" spans="1:3">
      <c r="A13" s="112"/>
      <c r="B13" s="112"/>
    </row>
    <row r="14" spans="1:3">
      <c r="A14" s="112"/>
      <c r="B14" s="112"/>
    </row>
    <row r="15" spans="1:3">
      <c r="A15" s="112"/>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5" type="noConversion"/>
  <conditionalFormatting sqref="B1:B3">
    <cfRule type="containsBlanks" dxfId="15" priority="2">
      <formula>LEN(TRIM(B1))=0</formula>
    </cfRule>
  </conditionalFormatting>
  <conditionalFormatting sqref="A9:B65536">
    <cfRule type="containsBlanks" dxfId="14"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view="pageBreakPreview" zoomScale="130" zoomScaleNormal="100" zoomScaleSheetLayoutView="130" workbookViewId="0">
      <selection activeCell="C11" sqref="C11"/>
    </sheetView>
  </sheetViews>
  <sheetFormatPr defaultRowHeight="15"/>
  <cols>
    <col min="1" max="1" width="5" style="12" customWidth="1"/>
    <col min="2" max="2" width="60.625" style="36" customWidth="1"/>
    <col min="3" max="3" width="20.625" style="12" customWidth="1"/>
    <col min="4" max="16384" width="9" style="2"/>
  </cols>
  <sheetData>
    <row r="1" spans="1:4">
      <c r="A1" s="1" t="s">
        <v>784</v>
      </c>
      <c r="B1" s="141" t="str">
        <f>IF('1_GO'!C3="","",'1_GO'!C3)</f>
        <v xml:space="preserve">Muhasebat Süreç Grubu </v>
      </c>
      <c r="C1" s="142"/>
      <c r="D1" s="35" t="s">
        <v>808</v>
      </c>
    </row>
    <row r="2" spans="1:4">
      <c r="A2" s="1" t="s">
        <v>786</v>
      </c>
      <c r="B2" s="143" t="str">
        <f>IF('1_GO'!C4="","",'1_GO'!C4)</f>
        <v>Bütçe Gelirinin Tahsil Edilmesi Ana Süreci</v>
      </c>
      <c r="C2" s="144"/>
    </row>
    <row r="3" spans="1:4">
      <c r="A3" s="1" t="s">
        <v>785</v>
      </c>
      <c r="B3" s="145" t="str">
        <f>IF('1_GO'!C5="","",'1_GO'!C5)</f>
        <v>Kimlik Para Cezasının Tahsili</v>
      </c>
      <c r="C3" s="146"/>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115" t="s">
        <v>1088</v>
      </c>
      <c r="C9" s="12" t="s">
        <v>1089</v>
      </c>
    </row>
    <row r="10" spans="1:4">
      <c r="A10" s="12">
        <v>2</v>
      </c>
      <c r="B10" s="36" t="s">
        <v>1070</v>
      </c>
      <c r="C10" s="12" t="s">
        <v>1089</v>
      </c>
    </row>
  </sheetData>
  <sheetProtection selectLockedCells="1"/>
  <mergeCells count="3">
    <mergeCell ref="B1:C1"/>
    <mergeCell ref="B2:C2"/>
    <mergeCell ref="B3:C3"/>
  </mergeCells>
  <phoneticPr fontId="35" type="noConversion"/>
  <conditionalFormatting sqref="B1:C3">
    <cfRule type="containsBlanks" dxfId="13" priority="2">
      <formula>LEN(TRIM(B1))=0</formula>
    </cfRule>
  </conditionalFormatting>
  <conditionalFormatting sqref="A9:C65536">
    <cfRule type="containsBlanks" dxfId="12"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145" zoomScaleNormal="100" zoomScaleSheetLayoutView="145" workbookViewId="0">
      <selection activeCell="B10" sqref="B10"/>
    </sheetView>
  </sheetViews>
  <sheetFormatPr defaultRowHeight="15"/>
  <cols>
    <col min="1" max="1" width="5" style="12" customWidth="1"/>
    <col min="2" max="2" width="90.625" style="12" customWidth="1"/>
    <col min="3" max="16384" width="9" style="2"/>
  </cols>
  <sheetData>
    <row r="1" spans="1:3">
      <c r="A1" s="1" t="s">
        <v>784</v>
      </c>
      <c r="B1" s="13" t="str">
        <f>IF('1_GO'!C3="","",'1_GO'!C3)</f>
        <v xml:space="preserve">Muhasebat Süreç Grubu </v>
      </c>
      <c r="C1" s="35" t="s">
        <v>808</v>
      </c>
    </row>
    <row r="2" spans="1:3">
      <c r="A2" s="1" t="s">
        <v>786</v>
      </c>
      <c r="B2" s="4" t="str">
        <f>IF('1_GO'!C4="","",'1_GO'!C4)</f>
        <v>Bütçe Gelirinin Tahsil Edilmesi Ana Süreci</v>
      </c>
    </row>
    <row r="3" spans="1:3">
      <c r="A3" s="1" t="s">
        <v>785</v>
      </c>
      <c r="B3" s="5" t="str">
        <f>IF('1_GO'!C5="","",'1_GO'!C5)</f>
        <v>Kimlik Para Cezasının Tahsili</v>
      </c>
    </row>
    <row r="4" spans="1:3">
      <c r="A4" s="2"/>
      <c r="B4" s="2"/>
    </row>
    <row r="5" spans="1:3" ht="21.75">
      <c r="A5" s="6" t="s">
        <v>1038</v>
      </c>
      <c r="B5" s="8"/>
    </row>
    <row r="6" spans="1:3">
      <c r="A6" s="9"/>
      <c r="B6" s="11"/>
    </row>
    <row r="7" spans="1:3">
      <c r="A7" s="3"/>
      <c r="B7" s="2"/>
    </row>
    <row r="8" spans="1:3">
      <c r="A8" s="1" t="s">
        <v>782</v>
      </c>
      <c r="B8" s="1" t="s">
        <v>806</v>
      </c>
    </row>
    <row r="9" spans="1:3">
      <c r="B9" s="12" t="s">
        <v>1063</v>
      </c>
    </row>
  </sheetData>
  <sheetProtection selectLockedCells="1"/>
  <phoneticPr fontId="35"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145" zoomScaleNormal="100" zoomScaleSheetLayoutView="145" workbookViewId="0">
      <selection activeCell="B10" sqref="B10"/>
    </sheetView>
  </sheetViews>
  <sheetFormatPr defaultRowHeight="15"/>
  <cols>
    <col min="1" max="1" width="5" style="12" customWidth="1"/>
    <col min="2" max="2" width="90.625" style="12" customWidth="1"/>
    <col min="3" max="16384" width="9" style="2"/>
  </cols>
  <sheetData>
    <row r="1" spans="1:3">
      <c r="A1" s="1" t="s">
        <v>784</v>
      </c>
      <c r="B1" s="13" t="str">
        <f>IF('1_GO'!C3="","",'1_GO'!C3)</f>
        <v xml:space="preserve">Muhasebat Süreç Grubu </v>
      </c>
      <c r="C1" s="35" t="s">
        <v>808</v>
      </c>
    </row>
    <row r="2" spans="1:3">
      <c r="A2" s="1" t="s">
        <v>786</v>
      </c>
      <c r="B2" s="4" t="str">
        <f>IF('1_GO'!C4="","",'1_GO'!C4)</f>
        <v>Bütçe Gelirinin Tahsil Edilmesi Ana Süreci</v>
      </c>
    </row>
    <row r="3" spans="1:3">
      <c r="A3" s="1" t="s">
        <v>785</v>
      </c>
      <c r="B3" s="5" t="str">
        <f>IF('1_GO'!C5="","",'1_GO'!C5)</f>
        <v>Kimlik Para Cezasının Tahsili</v>
      </c>
    </row>
    <row r="4" spans="1:3">
      <c r="A4" s="2"/>
      <c r="B4" s="2"/>
    </row>
    <row r="5" spans="1:3" ht="21.75">
      <c r="A5" s="6" t="s">
        <v>1039</v>
      </c>
      <c r="B5" s="8"/>
    </row>
    <row r="6" spans="1:3">
      <c r="A6" s="9"/>
      <c r="B6" s="11"/>
    </row>
    <row r="7" spans="1:3">
      <c r="A7" s="3"/>
      <c r="B7" s="2"/>
    </row>
    <row r="8" spans="1:3">
      <c r="A8" s="1" t="s">
        <v>782</v>
      </c>
      <c r="B8" s="1" t="s">
        <v>805</v>
      </c>
    </row>
    <row r="9" spans="1:3">
      <c r="A9" s="12">
        <v>1</v>
      </c>
      <c r="B9" s="12" t="s">
        <v>1084</v>
      </c>
    </row>
    <row r="10" spans="1:3">
      <c r="A10" s="12">
        <v>2</v>
      </c>
      <c r="B10" s="12" t="s">
        <v>1087</v>
      </c>
    </row>
  </sheetData>
  <sheetProtection selectLockedCells="1"/>
  <phoneticPr fontId="35" type="noConversion"/>
  <conditionalFormatting sqref="B1:B3">
    <cfRule type="containsBlanks" dxfId="9" priority="2">
      <formula>LEN(TRIM(B1))=0</formula>
    </cfRule>
  </conditionalFormatting>
  <conditionalFormatting sqref="A9:B65536">
    <cfRule type="containsBlanks" dxfId="8"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31"/>
  <sheetViews>
    <sheetView view="pageBreakPreview" zoomScaleNormal="85" zoomScaleSheetLayoutView="100" workbookViewId="0">
      <pane xSplit="4" ySplit="8" topLeftCell="G9" activePane="bottomRight" state="frozen"/>
      <selection pane="topRight" activeCell="E1" sqref="E1"/>
      <selection pane="bottomLeft" activeCell="A10" sqref="A10"/>
      <selection pane="bottomRight" activeCell="L13" sqref="L13"/>
    </sheetView>
  </sheetViews>
  <sheetFormatPr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47" t="str">
        <f>IF('1_GO'!C3="","",'1_GO'!C3)</f>
        <v xml:space="preserve">Muhasebat Süreç Grubu </v>
      </c>
      <c r="C1" s="147"/>
      <c r="D1" s="147"/>
      <c r="E1" s="35" t="s">
        <v>808</v>
      </c>
      <c r="F1" s="14"/>
      <c r="G1" s="14"/>
      <c r="H1" s="14"/>
      <c r="I1" s="14"/>
      <c r="J1" s="14"/>
      <c r="K1" s="14"/>
      <c r="L1" s="14"/>
      <c r="M1" s="14"/>
    </row>
    <row r="2" spans="1:13">
      <c r="A2" s="1" t="s">
        <v>786</v>
      </c>
      <c r="B2" s="148" t="str">
        <f>IF('1_GO'!C4="","",'1_GO'!C4)</f>
        <v>Bütçe Gelirinin Tahsil Edilmesi Ana Süreci</v>
      </c>
      <c r="C2" s="148"/>
      <c r="D2" s="148"/>
      <c r="E2" s="14"/>
      <c r="F2" s="14"/>
      <c r="G2" s="14"/>
      <c r="H2" s="14"/>
      <c r="I2" s="14"/>
      <c r="J2" s="14"/>
      <c r="K2" s="14"/>
      <c r="L2" s="14"/>
      <c r="M2" s="14"/>
    </row>
    <row r="3" spans="1:13">
      <c r="A3" s="1" t="s">
        <v>785</v>
      </c>
      <c r="B3" s="149" t="str">
        <f>IF('1_GO'!C5="","",'1_GO'!C5)</f>
        <v>Kimlik Para Cezasının Tahsili</v>
      </c>
      <c r="C3" s="149"/>
      <c r="D3" s="149"/>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782</v>
      </c>
      <c r="B8" s="32" t="s">
        <v>809</v>
      </c>
      <c r="C8" s="32" t="s">
        <v>810</v>
      </c>
      <c r="D8" s="32" t="s">
        <v>811</v>
      </c>
      <c r="E8" s="32" t="s">
        <v>1056</v>
      </c>
      <c r="F8" s="32" t="s">
        <v>812</v>
      </c>
      <c r="G8" s="32" t="s">
        <v>813</v>
      </c>
      <c r="H8" s="33" t="s">
        <v>814</v>
      </c>
      <c r="I8" s="33" t="s">
        <v>815</v>
      </c>
      <c r="J8" s="33" t="s">
        <v>816</v>
      </c>
      <c r="K8" s="31" t="s">
        <v>817</v>
      </c>
      <c r="L8" s="31" t="s">
        <v>818</v>
      </c>
      <c r="M8" s="34" t="s">
        <v>819</v>
      </c>
    </row>
    <row r="9" spans="1:13" ht="105.75">
      <c r="A9" s="30">
        <v>1</v>
      </c>
      <c r="B9" s="30" t="s">
        <v>1091</v>
      </c>
      <c r="C9" s="30" t="s">
        <v>1090</v>
      </c>
      <c r="D9" s="30" t="s">
        <v>1064</v>
      </c>
      <c r="E9" s="30" t="s">
        <v>1058</v>
      </c>
      <c r="F9" s="30" t="s">
        <v>1063</v>
      </c>
      <c r="G9" s="30" t="s">
        <v>1063</v>
      </c>
      <c r="H9" s="30" t="s">
        <v>1063</v>
      </c>
      <c r="I9" s="105" t="s">
        <v>1092</v>
      </c>
      <c r="J9" s="30" t="s">
        <v>1071</v>
      </c>
      <c r="K9" s="30" t="s">
        <v>1112</v>
      </c>
      <c r="L9" s="30" t="s">
        <v>1113</v>
      </c>
      <c r="M9" s="107" t="s">
        <v>820</v>
      </c>
    </row>
    <row r="10" spans="1:13" ht="60.75">
      <c r="A10" s="30">
        <v>2</v>
      </c>
      <c r="B10" s="30" t="s">
        <v>1093</v>
      </c>
      <c r="C10" s="30" t="s">
        <v>1094</v>
      </c>
      <c r="D10" s="30" t="s">
        <v>1064</v>
      </c>
      <c r="E10" s="30" t="s">
        <v>1058</v>
      </c>
      <c r="F10" s="30" t="s">
        <v>1095</v>
      </c>
      <c r="G10" s="30" t="s">
        <v>1095</v>
      </c>
      <c r="H10" s="30" t="s">
        <v>1095</v>
      </c>
      <c r="I10" s="30" t="s">
        <v>1095</v>
      </c>
      <c r="J10" s="30" t="s">
        <v>1095</v>
      </c>
      <c r="K10" s="30" t="s">
        <v>1096</v>
      </c>
      <c r="L10" s="30" t="s">
        <v>1097</v>
      </c>
      <c r="M10" s="107" t="s">
        <v>820</v>
      </c>
    </row>
    <row r="11" spans="1:13" ht="52.5" customHeight="1">
      <c r="A11" s="30">
        <v>3</v>
      </c>
      <c r="B11" s="30" t="s">
        <v>1098</v>
      </c>
      <c r="C11" s="30" t="s">
        <v>1099</v>
      </c>
      <c r="D11" s="30" t="s">
        <v>1064</v>
      </c>
      <c r="E11" s="30" t="s">
        <v>1058</v>
      </c>
      <c r="F11" s="30" t="s">
        <v>1095</v>
      </c>
      <c r="G11" s="30" t="s">
        <v>1095</v>
      </c>
      <c r="H11" s="30" t="s">
        <v>1095</v>
      </c>
      <c r="I11" s="30" t="s">
        <v>1095</v>
      </c>
      <c r="J11" s="30" t="s">
        <v>1095</v>
      </c>
      <c r="K11" s="30" t="s">
        <v>1096</v>
      </c>
      <c r="L11" s="30" t="s">
        <v>1097</v>
      </c>
      <c r="M11" s="107" t="s">
        <v>820</v>
      </c>
    </row>
    <row r="12" spans="1:13" ht="105.75">
      <c r="A12" s="30">
        <v>4</v>
      </c>
      <c r="B12" s="30" t="s">
        <v>1108</v>
      </c>
      <c r="C12" s="30" t="s">
        <v>1109</v>
      </c>
      <c r="D12" s="30" t="s">
        <v>1064</v>
      </c>
      <c r="E12" s="30" t="s">
        <v>1058</v>
      </c>
      <c r="F12" s="30" t="s">
        <v>1095</v>
      </c>
      <c r="G12" s="30" t="s">
        <v>1095</v>
      </c>
      <c r="H12" s="30" t="s">
        <v>1095</v>
      </c>
      <c r="I12" s="30" t="s">
        <v>1110</v>
      </c>
      <c r="J12" s="30" t="s">
        <v>1095</v>
      </c>
      <c r="K12" s="30" t="s">
        <v>1112</v>
      </c>
      <c r="L12" s="30" t="s">
        <v>1113</v>
      </c>
      <c r="M12" s="107"/>
    </row>
    <row r="13" spans="1:13" ht="105.75">
      <c r="A13" s="30">
        <v>5</v>
      </c>
      <c r="B13" s="30" t="s">
        <v>1100</v>
      </c>
      <c r="C13" s="30" t="s">
        <v>1101</v>
      </c>
      <c r="D13" s="30" t="s">
        <v>1064</v>
      </c>
      <c r="E13" s="30" t="s">
        <v>1059</v>
      </c>
      <c r="F13" s="30" t="s">
        <v>1095</v>
      </c>
      <c r="G13" s="30" t="s">
        <v>1095</v>
      </c>
      <c r="H13" s="30" t="s">
        <v>1095</v>
      </c>
      <c r="I13" s="30" t="s">
        <v>1071</v>
      </c>
      <c r="J13" s="30" t="s">
        <v>1095</v>
      </c>
      <c r="K13" s="30" t="s">
        <v>1112</v>
      </c>
      <c r="L13" s="30" t="s">
        <v>1113</v>
      </c>
      <c r="M13" s="107" t="s">
        <v>820</v>
      </c>
    </row>
    <row r="14" spans="1:13" ht="30.75">
      <c r="A14" s="30">
        <v>6</v>
      </c>
      <c r="B14" s="30" t="s">
        <v>1102</v>
      </c>
      <c r="C14" s="30" t="s">
        <v>1103</v>
      </c>
      <c r="D14" s="30" t="s">
        <v>1064</v>
      </c>
      <c r="E14" s="30" t="s">
        <v>1095</v>
      </c>
      <c r="F14" s="30" t="s">
        <v>1095</v>
      </c>
      <c r="G14" s="30" t="s">
        <v>1095</v>
      </c>
      <c r="H14" s="30" t="s">
        <v>1095</v>
      </c>
      <c r="I14" s="30" t="s">
        <v>1095</v>
      </c>
      <c r="J14" s="30" t="s">
        <v>1095</v>
      </c>
      <c r="K14" s="30" t="s">
        <v>1095</v>
      </c>
      <c r="L14" s="30" t="s">
        <v>1095</v>
      </c>
      <c r="M14" s="107" t="s">
        <v>820</v>
      </c>
    </row>
    <row r="15" spans="1:13" ht="30.75">
      <c r="A15" s="30">
        <v>7</v>
      </c>
      <c r="B15" s="30" t="s">
        <v>1104</v>
      </c>
      <c r="C15" s="30" t="s">
        <v>1105</v>
      </c>
      <c r="D15" s="30" t="s">
        <v>1064</v>
      </c>
      <c r="E15" s="30" t="s">
        <v>1058</v>
      </c>
      <c r="F15" s="30" t="s">
        <v>1095</v>
      </c>
      <c r="G15" s="30" t="s">
        <v>1095</v>
      </c>
      <c r="H15" s="30" t="s">
        <v>1095</v>
      </c>
      <c r="I15" s="30" t="s">
        <v>1095</v>
      </c>
      <c r="J15" s="30" t="s">
        <v>1095</v>
      </c>
      <c r="K15" s="30" t="s">
        <v>1095</v>
      </c>
      <c r="L15" s="30" t="s">
        <v>1095</v>
      </c>
      <c r="M15" s="107" t="s">
        <v>820</v>
      </c>
    </row>
    <row r="16" spans="1:13" ht="15" customHeight="1">
      <c r="A16" s="30"/>
      <c r="M16" s="107" t="s">
        <v>820</v>
      </c>
    </row>
    <row r="17" spans="1:13">
      <c r="A17" s="30"/>
      <c r="M17" s="107" t="s">
        <v>820</v>
      </c>
    </row>
    <row r="18" spans="1:13">
      <c r="A18" s="30"/>
      <c r="M18" s="107" t="s">
        <v>820</v>
      </c>
    </row>
    <row r="19" spans="1:13">
      <c r="A19" s="30"/>
      <c r="M19" s="107" t="s">
        <v>820</v>
      </c>
    </row>
    <row r="20" spans="1:13">
      <c r="A20" s="30"/>
      <c r="M20" s="107" t="s">
        <v>820</v>
      </c>
    </row>
    <row r="21" spans="1:13">
      <c r="A21" s="30"/>
      <c r="M21" s="107" t="s">
        <v>820</v>
      </c>
    </row>
    <row r="22" spans="1:13">
      <c r="A22" s="30"/>
      <c r="M22" s="107" t="s">
        <v>820</v>
      </c>
    </row>
    <row r="23" spans="1:13">
      <c r="A23" s="30"/>
      <c r="M23" s="107" t="s">
        <v>820</v>
      </c>
    </row>
    <row r="24" spans="1:13">
      <c r="A24" s="30"/>
      <c r="M24" s="107" t="s">
        <v>820</v>
      </c>
    </row>
    <row r="25" spans="1:13">
      <c r="A25" s="30"/>
      <c r="M25" s="107" t="s">
        <v>820</v>
      </c>
    </row>
    <row r="26" spans="1:13">
      <c r="A26" s="30"/>
      <c r="M26" s="107" t="s">
        <v>820</v>
      </c>
    </row>
    <row r="27" spans="1:13" ht="18" thickBot="1">
      <c r="A27" s="30"/>
      <c r="M27" s="107" t="s">
        <v>820</v>
      </c>
    </row>
    <row r="28" spans="1:13" ht="18" thickBot="1">
      <c r="A28" s="150" t="s">
        <v>1054</v>
      </c>
      <c r="B28" s="151"/>
      <c r="C28" s="152"/>
      <c r="D28" s="113"/>
      <c r="E28" s="150" t="s">
        <v>1055</v>
      </c>
      <c r="F28" s="151"/>
      <c r="G28" s="151"/>
      <c r="H28" s="151"/>
      <c r="I28" s="152"/>
      <c r="J28" s="113"/>
      <c r="K28" s="113"/>
      <c r="L28" s="153"/>
      <c r="M28" s="113"/>
    </row>
    <row r="29" spans="1:13">
      <c r="A29" s="155"/>
      <c r="B29" s="156"/>
      <c r="C29" s="157"/>
      <c r="D29" s="113"/>
      <c r="E29" s="155"/>
      <c r="F29" s="156"/>
      <c r="G29" s="156"/>
      <c r="H29" s="156"/>
      <c r="I29" s="157"/>
      <c r="J29" s="113"/>
      <c r="K29" s="113"/>
      <c r="L29" s="154"/>
      <c r="M29" s="113"/>
    </row>
    <row r="30" spans="1:13" ht="18" thickBot="1">
      <c r="A30" s="158"/>
      <c r="B30" s="159"/>
      <c r="C30" s="160"/>
      <c r="D30" s="113"/>
      <c r="E30" s="158"/>
      <c r="F30" s="159"/>
      <c r="G30" s="159"/>
      <c r="H30" s="159"/>
      <c r="I30" s="160"/>
      <c r="J30" s="113"/>
      <c r="K30" s="113"/>
      <c r="L30" s="154"/>
      <c r="M30" s="113"/>
    </row>
    <row r="31" spans="1:13">
      <c r="A31" s="111"/>
      <c r="B31" s="111"/>
      <c r="C31" s="111"/>
      <c r="D31" s="111"/>
      <c r="E31" s="111"/>
      <c r="F31" s="111"/>
      <c r="G31" s="111"/>
      <c r="H31" s="111"/>
      <c r="I31" s="111"/>
      <c r="J31" s="111"/>
      <c r="K31" s="111"/>
      <c r="L31" s="111"/>
      <c r="M31" s="114" t="s">
        <v>820</v>
      </c>
    </row>
    <row r="32" spans="1:13">
      <c r="A32" s="30"/>
      <c r="M32" s="107" t="s">
        <v>820</v>
      </c>
    </row>
    <row r="33" spans="1:13">
      <c r="A33" s="30"/>
      <c r="M33" s="107" t="s">
        <v>820</v>
      </c>
    </row>
    <row r="34" spans="1:13">
      <c r="A34" s="30"/>
      <c r="M34" s="107" t="s">
        <v>820</v>
      </c>
    </row>
    <row r="35" spans="1:13">
      <c r="A35" s="30"/>
      <c r="M35" s="107" t="s">
        <v>820</v>
      </c>
    </row>
    <row r="36" spans="1:13">
      <c r="A36" s="30"/>
      <c r="M36" s="107" t="s">
        <v>820</v>
      </c>
    </row>
    <row r="37" spans="1:13">
      <c r="A37" s="30"/>
      <c r="M37" s="107" t="s">
        <v>820</v>
      </c>
    </row>
    <row r="38" spans="1:13">
      <c r="A38" s="30"/>
      <c r="M38" s="107" t="s">
        <v>820</v>
      </c>
    </row>
    <row r="39" spans="1:13">
      <c r="A39" s="30"/>
      <c r="M39" s="107" t="s">
        <v>820</v>
      </c>
    </row>
    <row r="40" spans="1:13">
      <c r="A40" s="30"/>
      <c r="M40" s="107" t="s">
        <v>820</v>
      </c>
    </row>
    <row r="41" spans="1:13">
      <c r="A41" s="30"/>
      <c r="M41" s="107" t="s">
        <v>820</v>
      </c>
    </row>
    <row r="42" spans="1:13">
      <c r="A42" s="30"/>
      <c r="M42" s="107" t="s">
        <v>820</v>
      </c>
    </row>
    <row r="43" spans="1:13">
      <c r="A43" s="30"/>
      <c r="M43" s="107" t="s">
        <v>820</v>
      </c>
    </row>
    <row r="44" spans="1:13">
      <c r="A44" s="30"/>
      <c r="M44" s="107" t="s">
        <v>820</v>
      </c>
    </row>
    <row r="45" spans="1:13">
      <c r="A45" s="30"/>
      <c r="M45" s="107" t="s">
        <v>820</v>
      </c>
    </row>
    <row r="46" spans="1:13">
      <c r="A46" s="30"/>
      <c r="M46" s="107" t="s">
        <v>820</v>
      </c>
    </row>
    <row r="47" spans="1:13">
      <c r="A47" s="30"/>
      <c r="M47" s="107" t="s">
        <v>820</v>
      </c>
    </row>
    <row r="48" spans="1:13" ht="18" thickBot="1">
      <c r="A48" s="30"/>
      <c r="M48" s="107" t="s">
        <v>820</v>
      </c>
    </row>
    <row r="49" spans="1:13" ht="18" thickBot="1">
      <c r="A49" s="150" t="s">
        <v>1054</v>
      </c>
      <c r="B49" s="151"/>
      <c r="C49" s="152"/>
      <c r="D49" s="113"/>
      <c r="E49" s="150" t="s">
        <v>1055</v>
      </c>
      <c r="F49" s="151"/>
      <c r="G49" s="151"/>
      <c r="H49" s="151"/>
      <c r="I49" s="152"/>
      <c r="J49" s="113"/>
      <c r="K49" s="113"/>
      <c r="L49" s="153"/>
      <c r="M49" s="113"/>
    </row>
    <row r="50" spans="1:13">
      <c r="A50" s="155"/>
      <c r="B50" s="156"/>
      <c r="C50" s="157"/>
      <c r="D50" s="113"/>
      <c r="E50" s="155"/>
      <c r="F50" s="156"/>
      <c r="G50" s="156"/>
      <c r="H50" s="156"/>
      <c r="I50" s="157"/>
      <c r="J50" s="113"/>
      <c r="K50" s="113"/>
      <c r="L50" s="154"/>
      <c r="M50" s="113"/>
    </row>
    <row r="51" spans="1:13" ht="18" thickBot="1">
      <c r="A51" s="158"/>
      <c r="B51" s="159"/>
      <c r="C51" s="160"/>
      <c r="D51" s="113"/>
      <c r="E51" s="158"/>
      <c r="F51" s="159"/>
      <c r="G51" s="159"/>
      <c r="H51" s="159"/>
      <c r="I51" s="160"/>
      <c r="J51" s="113"/>
      <c r="K51" s="113"/>
      <c r="L51" s="154"/>
      <c r="M51" s="113"/>
    </row>
    <row r="52" spans="1:13">
      <c r="A52" s="30"/>
      <c r="M52" s="107" t="s">
        <v>820</v>
      </c>
    </row>
    <row r="53" spans="1:13">
      <c r="A53" s="30"/>
      <c r="M53" s="107" t="s">
        <v>820</v>
      </c>
    </row>
    <row r="54" spans="1:13">
      <c r="A54" s="30"/>
      <c r="M54" s="107" t="s">
        <v>820</v>
      </c>
    </row>
    <row r="55" spans="1:13">
      <c r="A55" s="30"/>
      <c r="M55" s="107" t="s">
        <v>820</v>
      </c>
    </row>
    <row r="56" spans="1:13">
      <c r="A56" s="30"/>
      <c r="M56" s="107" t="s">
        <v>820</v>
      </c>
    </row>
    <row r="57" spans="1:13">
      <c r="A57" s="30"/>
      <c r="M57" s="107" t="s">
        <v>820</v>
      </c>
    </row>
    <row r="58" spans="1:13">
      <c r="A58" s="30"/>
      <c r="M58" s="107" t="s">
        <v>820</v>
      </c>
    </row>
    <row r="59" spans="1:13">
      <c r="A59" s="30"/>
      <c r="M59" s="107" t="s">
        <v>820</v>
      </c>
    </row>
    <row r="60" spans="1:13">
      <c r="A60" s="30"/>
      <c r="M60" s="107" t="s">
        <v>820</v>
      </c>
    </row>
    <row r="61" spans="1:13">
      <c r="A61" s="30"/>
      <c r="M61" s="107" t="s">
        <v>820</v>
      </c>
    </row>
    <row r="62" spans="1:13">
      <c r="A62" s="30"/>
      <c r="M62" s="107" t="s">
        <v>820</v>
      </c>
    </row>
    <row r="63" spans="1:13">
      <c r="A63" s="30"/>
      <c r="M63" s="107" t="s">
        <v>820</v>
      </c>
    </row>
    <row r="64" spans="1:13">
      <c r="A64" s="30"/>
      <c r="M64" s="107" t="s">
        <v>820</v>
      </c>
    </row>
    <row r="65" spans="1:13">
      <c r="A65" s="30"/>
      <c r="M65" s="107" t="s">
        <v>820</v>
      </c>
    </row>
    <row r="66" spans="1:13">
      <c r="A66" s="30"/>
      <c r="M66" s="107" t="s">
        <v>820</v>
      </c>
    </row>
    <row r="67" spans="1:13">
      <c r="A67" s="30"/>
      <c r="M67" s="107" t="s">
        <v>820</v>
      </c>
    </row>
    <row r="68" spans="1:13">
      <c r="A68" s="30"/>
      <c r="M68" s="107" t="s">
        <v>820</v>
      </c>
    </row>
    <row r="69" spans="1:13" ht="18" thickBot="1">
      <c r="A69" s="30"/>
      <c r="M69" s="107" t="s">
        <v>820</v>
      </c>
    </row>
    <row r="70" spans="1:13" ht="18" thickBot="1">
      <c r="A70" s="150" t="s">
        <v>1054</v>
      </c>
      <c r="B70" s="151"/>
      <c r="C70" s="152"/>
      <c r="D70" s="113"/>
      <c r="E70" s="150" t="s">
        <v>1055</v>
      </c>
      <c r="F70" s="151"/>
      <c r="G70" s="151"/>
      <c r="H70" s="151"/>
      <c r="I70" s="152"/>
      <c r="J70" s="113"/>
      <c r="K70" s="113"/>
      <c r="L70" s="153"/>
      <c r="M70" s="113"/>
    </row>
    <row r="71" spans="1:13">
      <c r="A71" s="155"/>
      <c r="B71" s="156"/>
      <c r="C71" s="157"/>
      <c r="D71" s="113"/>
      <c r="E71" s="155"/>
      <c r="F71" s="156"/>
      <c r="G71" s="156"/>
      <c r="H71" s="156"/>
      <c r="I71" s="157"/>
      <c r="J71" s="113"/>
      <c r="K71" s="113"/>
      <c r="L71" s="154"/>
      <c r="M71" s="113"/>
    </row>
    <row r="72" spans="1:13" ht="18" thickBot="1">
      <c r="A72" s="158"/>
      <c r="B72" s="159"/>
      <c r="C72" s="160"/>
      <c r="D72" s="113"/>
      <c r="E72" s="158"/>
      <c r="F72" s="159"/>
      <c r="G72" s="159"/>
      <c r="H72" s="159"/>
      <c r="I72" s="160"/>
      <c r="J72" s="113"/>
      <c r="K72" s="113"/>
      <c r="L72" s="154"/>
      <c r="M72" s="113"/>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row r="4231" spans="1:13">
      <c r="A4231" s="14"/>
      <c r="B4231" s="14"/>
      <c r="C4231" s="14"/>
      <c r="D4231" s="14"/>
      <c r="E4231" s="14"/>
      <c r="F4231" s="14"/>
      <c r="G4231" s="14"/>
      <c r="H4231" s="14"/>
      <c r="I4231" s="14"/>
      <c r="J4231" s="14"/>
      <c r="K4231" s="14"/>
      <c r="L4231" s="14"/>
      <c r="M4231" s="14"/>
    </row>
  </sheetData>
  <sheetProtection selectLockedCells="1"/>
  <autoFilter ref="A8:M8"/>
  <mergeCells count="18">
    <mergeCell ref="A70:C70"/>
    <mergeCell ref="E70:I70"/>
    <mergeCell ref="L70:L72"/>
    <mergeCell ref="A71:C72"/>
    <mergeCell ref="E71:I72"/>
    <mergeCell ref="L49:L51"/>
    <mergeCell ref="A50:C51"/>
    <mergeCell ref="E50:I51"/>
    <mergeCell ref="A28:C28"/>
    <mergeCell ref="A29:C30"/>
    <mergeCell ref="E28:I28"/>
    <mergeCell ref="E29:I30"/>
    <mergeCell ref="L28:L30"/>
    <mergeCell ref="B1:D1"/>
    <mergeCell ref="B2:D2"/>
    <mergeCell ref="B3:D3"/>
    <mergeCell ref="A49:C49"/>
    <mergeCell ref="E49:I49"/>
  </mergeCells>
  <phoneticPr fontId="35" type="noConversion"/>
  <conditionalFormatting sqref="B1:B3">
    <cfRule type="containsBlanks" dxfId="7" priority="4">
      <formula>LEN(TRIM(B1))=0</formula>
    </cfRule>
  </conditionalFormatting>
  <conditionalFormatting sqref="A9:M27 A4232:M65439 A31:M48 A52:M69">
    <cfRule type="containsBlanks" dxfId="6" priority="3">
      <formula>LEN(TRIM(A9))=0</formula>
    </cfRule>
  </conditionalFormatting>
  <dataValidations count="2">
    <dataValidation type="list" allowBlank="1" showInputMessage="1" showErrorMessage="1" sqref="M9:M65439">
      <formula1>"Evet,Hayır"</formula1>
    </dataValidation>
    <dataValidation type="list" allowBlank="1" showInputMessage="1" showErrorMessage="1" sqref="D9:D65439">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30" max="16383" man="1"/>
    <brk id="51" max="12"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9"/>
  <sheetViews>
    <sheetView zoomScaleNormal="100" zoomScaleSheetLayoutView="145" workbookViewId="0">
      <pane ySplit="8" topLeftCell="A9" activePane="bottomLeft" state="frozen"/>
      <selection pane="bottomLeft" activeCell="C9" sqref="C9"/>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47" t="str">
        <f>IF('1_GO'!C3="","",'1_GO'!C3)</f>
        <v xml:space="preserve">Muhasebat Süreç Grubu </v>
      </c>
      <c r="C1" s="147"/>
      <c r="D1" s="147"/>
      <c r="E1" s="35" t="s">
        <v>808</v>
      </c>
      <c r="F1" s="14"/>
    </row>
    <row r="2" spans="1:6">
      <c r="A2" s="1" t="s">
        <v>786</v>
      </c>
      <c r="B2" s="148" t="str">
        <f>IF('1_GO'!C4="","",'1_GO'!C4)</f>
        <v>Bütçe Gelirinin Tahsil Edilmesi Ana Süreci</v>
      </c>
      <c r="C2" s="148"/>
      <c r="D2" s="148"/>
      <c r="E2" s="14"/>
      <c r="F2" s="14"/>
    </row>
    <row r="3" spans="1:6">
      <c r="A3" s="1" t="s">
        <v>785</v>
      </c>
      <c r="B3" s="149" t="str">
        <f>IF('1_GO'!C5="","",'1_GO'!C5)</f>
        <v>Kimlik Para Cezasının Tahsili</v>
      </c>
      <c r="C3" s="149"/>
      <c r="D3" s="149"/>
      <c r="E3" s="14"/>
      <c r="F3" s="14"/>
    </row>
    <row r="4" spans="1:6">
      <c r="A4" s="2"/>
      <c r="B4" s="2"/>
      <c r="C4" s="2"/>
      <c r="D4" s="14"/>
      <c r="E4" s="14"/>
      <c r="F4" s="14"/>
    </row>
    <row r="5" spans="1:6" ht="21.75">
      <c r="A5" s="6" t="s">
        <v>109</v>
      </c>
      <c r="B5" s="7"/>
      <c r="C5" s="7"/>
      <c r="D5" s="16"/>
      <c r="E5" s="161" t="s">
        <v>113</v>
      </c>
      <c r="F5" s="14"/>
    </row>
    <row r="6" spans="1:6">
      <c r="A6" s="9"/>
      <c r="B6" s="10"/>
      <c r="C6" s="10"/>
      <c r="D6" s="17"/>
      <c r="E6" s="162"/>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1069</v>
      </c>
      <c r="C9" s="30" t="s">
        <v>1106</v>
      </c>
      <c r="D9" s="30" t="s">
        <v>1065</v>
      </c>
      <c r="E9" s="30" t="s">
        <v>1066</v>
      </c>
      <c r="F9" s="30" t="s">
        <v>1067</v>
      </c>
    </row>
  </sheetData>
  <sheetProtection formatCells="0" selectLockedCells="1"/>
  <mergeCells count="4">
    <mergeCell ref="B1:D1"/>
    <mergeCell ref="B2:D2"/>
    <mergeCell ref="B3:D3"/>
    <mergeCell ref="E5:E6"/>
  </mergeCells>
  <phoneticPr fontId="35" type="noConversion"/>
  <conditionalFormatting sqref="B1:B3">
    <cfRule type="containsBlanks" dxfId="5" priority="2">
      <formula>LEN(TRIM(B1))=0</formula>
    </cfRule>
  </conditionalFormatting>
  <conditionalFormatting sqref="A9:F65536">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30" zoomScaleNormal="120" zoomScaleSheetLayoutView="130" zoomScalePageLayoutView="120" workbookViewId="0">
      <selection activeCell="H8" sqref="H8"/>
    </sheetView>
  </sheetViews>
  <sheetFormatPr defaultRowHeight="17.25"/>
  <sheetData>
    <row r="1" spans="1:11" ht="27.75">
      <c r="A1" s="136" t="s">
        <v>1076</v>
      </c>
      <c r="B1" s="136"/>
      <c r="C1" s="136"/>
      <c r="D1" s="136"/>
      <c r="E1" s="136"/>
      <c r="F1" s="136"/>
      <c r="G1" s="136"/>
      <c r="H1" s="136"/>
      <c r="I1" s="35" t="s">
        <v>808</v>
      </c>
    </row>
    <row r="3" spans="1:11">
      <c r="B3" s="88"/>
      <c r="C3" s="88"/>
      <c r="D3" s="88"/>
      <c r="E3" s="88"/>
      <c r="F3" s="88"/>
      <c r="G3" s="88"/>
      <c r="H3" s="88"/>
    </row>
    <row r="4" spans="1:11">
      <c r="B4" s="88"/>
      <c r="C4" s="88"/>
      <c r="D4" s="88"/>
      <c r="E4" s="88"/>
      <c r="F4" s="88"/>
      <c r="G4" s="88"/>
      <c r="H4" s="88"/>
      <c r="K4" s="35"/>
    </row>
    <row r="5" spans="1:11">
      <c r="B5" s="88"/>
      <c r="C5" s="88"/>
      <c r="D5" s="88"/>
      <c r="E5" s="88"/>
      <c r="F5" s="88"/>
      <c r="G5" s="88"/>
      <c r="H5" s="88"/>
    </row>
    <row r="6" spans="1:11">
      <c r="B6" s="88"/>
      <c r="C6" s="88"/>
      <c r="D6" s="88"/>
      <c r="E6" s="88"/>
      <c r="F6" s="88"/>
      <c r="G6" s="88"/>
      <c r="H6" s="88"/>
    </row>
    <row r="7" spans="1:11">
      <c r="B7" s="88"/>
      <c r="C7" s="88"/>
      <c r="D7" s="88"/>
      <c r="E7" s="88"/>
      <c r="F7" s="88"/>
      <c r="G7" s="88"/>
      <c r="H7" s="88"/>
    </row>
    <row r="8" spans="1:11">
      <c r="B8" s="88"/>
      <c r="C8" s="88"/>
      <c r="D8" s="88"/>
      <c r="E8" s="88"/>
      <c r="F8" s="88"/>
      <c r="G8" s="88"/>
      <c r="H8" s="88"/>
    </row>
    <row r="9" spans="1:11">
      <c r="B9" s="88"/>
      <c r="C9" s="88"/>
      <c r="D9" s="88"/>
      <c r="E9" s="88"/>
      <c r="F9" s="88"/>
      <c r="G9" s="88"/>
      <c r="H9" s="88"/>
    </row>
    <row r="10" spans="1:11">
      <c r="B10" s="88"/>
      <c r="C10" s="88"/>
      <c r="D10" s="88"/>
      <c r="E10" s="88"/>
      <c r="F10" s="88"/>
      <c r="G10" s="88"/>
      <c r="H10" s="88"/>
    </row>
    <row r="11" spans="1:11">
      <c r="B11" s="88"/>
      <c r="C11" s="88"/>
      <c r="D11" s="88"/>
      <c r="E11" s="88"/>
      <c r="F11" s="88"/>
      <c r="G11" s="88"/>
      <c r="H11" s="88"/>
    </row>
    <row r="12" spans="1:11">
      <c r="B12" s="88"/>
      <c r="C12" s="88"/>
      <c r="D12" s="88"/>
      <c r="E12" s="88"/>
      <c r="F12" s="88"/>
      <c r="G12" s="88"/>
      <c r="H12" s="88"/>
    </row>
    <row r="13" spans="1:11">
      <c r="B13" s="88"/>
      <c r="C13" s="88"/>
      <c r="D13" s="88"/>
      <c r="E13" s="88"/>
      <c r="F13" s="88"/>
      <c r="G13" s="88"/>
      <c r="H13" s="88"/>
    </row>
    <row r="14" spans="1:11">
      <c r="B14" s="88"/>
      <c r="C14" s="88"/>
      <c r="D14" s="88"/>
      <c r="E14" s="88"/>
      <c r="F14" s="88"/>
      <c r="G14" s="88"/>
      <c r="H14" s="88"/>
    </row>
    <row r="15" spans="1:11">
      <c r="B15" s="88"/>
      <c r="C15" s="88"/>
      <c r="D15" s="88"/>
      <c r="E15" s="88"/>
      <c r="F15" s="88"/>
      <c r="G15" s="88"/>
      <c r="H15" s="88"/>
    </row>
    <row r="16" spans="1:11">
      <c r="B16" s="88"/>
      <c r="C16" s="88"/>
      <c r="D16" s="88"/>
      <c r="E16" s="88"/>
      <c r="F16" s="88"/>
      <c r="G16" s="88"/>
      <c r="H16" s="88"/>
    </row>
    <row r="17" spans="2:8">
      <c r="B17" s="88"/>
      <c r="C17" s="88"/>
      <c r="D17" s="88"/>
      <c r="E17" s="88"/>
      <c r="F17" s="88"/>
      <c r="G17" s="88"/>
      <c r="H17" s="88"/>
    </row>
    <row r="18" spans="2:8">
      <c r="B18" s="88"/>
      <c r="C18" s="88"/>
      <c r="D18" s="88"/>
      <c r="E18" s="88"/>
      <c r="F18" s="88"/>
      <c r="G18" s="88"/>
      <c r="H18" s="88"/>
    </row>
    <row r="19" spans="2:8">
      <c r="B19" s="88"/>
      <c r="C19" s="88"/>
      <c r="D19" s="88"/>
      <c r="E19" s="88"/>
      <c r="F19" s="88"/>
      <c r="G19" s="88"/>
      <c r="H19" s="88"/>
    </row>
    <row r="20" spans="2:8">
      <c r="B20" s="88"/>
      <c r="C20" s="88"/>
      <c r="D20" s="88"/>
      <c r="E20" s="88"/>
      <c r="F20" s="88"/>
      <c r="G20" s="88"/>
      <c r="H20" s="88"/>
    </row>
    <row r="21" spans="2:8">
      <c r="B21" s="88"/>
      <c r="C21" s="88"/>
      <c r="D21" s="88"/>
      <c r="E21" s="88"/>
      <c r="F21" s="88"/>
      <c r="G21" s="88"/>
      <c r="H21" s="88"/>
    </row>
    <row r="22" spans="2:8">
      <c r="B22" s="88"/>
      <c r="C22" s="88"/>
      <c r="D22" s="88"/>
      <c r="E22" s="88"/>
      <c r="F22" s="88"/>
      <c r="G22" s="88"/>
      <c r="H22" s="88"/>
    </row>
    <row r="23" spans="2:8">
      <c r="B23" s="88"/>
      <c r="C23" s="88"/>
      <c r="D23" s="88"/>
      <c r="E23" s="88"/>
      <c r="F23" s="88"/>
      <c r="G23" s="88"/>
      <c r="H23" s="88"/>
    </row>
    <row r="24" spans="2:8">
      <c r="B24" s="88"/>
      <c r="C24" s="88"/>
      <c r="D24" s="88"/>
      <c r="E24" s="88"/>
      <c r="F24" s="88"/>
      <c r="G24" s="88"/>
      <c r="H24" s="88"/>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topLeftCell="C1" zoomScale="130" zoomScaleNormal="100" zoomScaleSheetLayoutView="130" workbookViewId="0">
      <pane ySplit="9" topLeftCell="A10" activePane="bottomLeft" state="frozen"/>
      <selection pane="bottomLeft" activeCell="D10" sqref="D10"/>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47" t="str">
        <f>IF('1_GO'!C3="","",'1_GO'!C3)</f>
        <v xml:space="preserve">Muhasebat Süreç Grubu </v>
      </c>
      <c r="C1" s="147"/>
      <c r="D1" s="147"/>
      <c r="E1" s="35" t="s">
        <v>808</v>
      </c>
      <c r="F1" s="14"/>
      <c r="G1" s="14"/>
    </row>
    <row r="2" spans="1:7">
      <c r="A2" s="1" t="s">
        <v>786</v>
      </c>
      <c r="B2" s="148" t="str">
        <f>IF('1_GO'!C4="","",'1_GO'!C4)</f>
        <v>Bütçe Gelirinin Tahsil Edilmesi Ana Süreci</v>
      </c>
      <c r="C2" s="148"/>
      <c r="D2" s="148"/>
      <c r="E2" s="14"/>
      <c r="F2" s="14"/>
      <c r="G2" s="14"/>
    </row>
    <row r="3" spans="1:7">
      <c r="A3" s="1" t="s">
        <v>785</v>
      </c>
      <c r="B3" s="149" t="str">
        <f>IF('1_GO'!C5="","",'1_GO'!C5)</f>
        <v>Kimlik Para Cezasının Tahsili</v>
      </c>
      <c r="C3" s="149"/>
      <c r="D3" s="149"/>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c r="C10" s="30" t="s">
        <v>1063</v>
      </c>
      <c r="E10" s="30" t="s">
        <v>1095</v>
      </c>
      <c r="F10" s="30" t="s">
        <v>1095</v>
      </c>
      <c r="G10" s="30" t="s">
        <v>1095</v>
      </c>
    </row>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115" zoomScaleNormal="100" zoomScaleSheetLayoutView="115" workbookViewId="0">
      <selection activeCell="F11" sqref="F11"/>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47" t="str">
        <f>IF('1_GO'!C3="","",'1_GO'!C3)</f>
        <v xml:space="preserve">Muhasebat Süreç Grubu </v>
      </c>
      <c r="C1" s="147"/>
      <c r="D1" s="147"/>
      <c r="E1" s="35" t="s">
        <v>808</v>
      </c>
      <c r="F1" s="14"/>
    </row>
    <row r="2" spans="1:6">
      <c r="A2" s="1" t="s">
        <v>786</v>
      </c>
      <c r="B2" s="148" t="str">
        <f>IF('1_GO'!C4="","",'1_GO'!C4)</f>
        <v>Bütçe Gelirinin Tahsil Edilmesi Ana Süreci</v>
      </c>
      <c r="C2" s="148"/>
      <c r="D2" s="148"/>
      <c r="E2" s="14"/>
      <c r="F2" s="14"/>
    </row>
    <row r="3" spans="1:6">
      <c r="A3" s="1" t="s">
        <v>785</v>
      </c>
      <c r="B3" s="149" t="str">
        <f>IF('1_GO'!C5="","",'1_GO'!C5)</f>
        <v>Kimlik Para Cezasının Tahsili</v>
      </c>
      <c r="C3" s="149"/>
      <c r="D3" s="149"/>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29">
        <v>1</v>
      </c>
      <c r="B10" s="29" t="s">
        <v>1072</v>
      </c>
      <c r="C10" s="29">
        <v>5443047323</v>
      </c>
      <c r="D10" s="116" t="s">
        <v>1073</v>
      </c>
      <c r="E10" s="29" t="s">
        <v>1074</v>
      </c>
      <c r="F10" s="29" t="s">
        <v>1075</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17" activePane="bottomRight" state="frozen"/>
      <selection pane="topRight" activeCell="B1" sqref="B1"/>
      <selection pane="bottomLeft" activeCell="A2" sqref="A2"/>
      <selection pane="bottomRight" activeCell="A299" sqref="A299"/>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63" t="s">
        <v>909</v>
      </c>
      <c r="B28" s="22" t="s">
        <v>910</v>
      </c>
      <c r="C28" s="22" t="s">
        <v>911</v>
      </c>
      <c r="D28" s="22" t="s">
        <v>912</v>
      </c>
    </row>
    <row r="29" spans="1:4" ht="63.75">
      <c r="A29" s="164"/>
      <c r="B29" s="22" t="s">
        <v>913</v>
      </c>
      <c r="C29" s="22" t="s">
        <v>911</v>
      </c>
      <c r="D29" s="22" t="s">
        <v>912</v>
      </c>
    </row>
    <row r="30" spans="1:4" ht="51">
      <c r="A30" s="165"/>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66" t="s">
        <v>924</v>
      </c>
      <c r="B33" s="22" t="s">
        <v>925</v>
      </c>
      <c r="C33" s="22" t="s">
        <v>926</v>
      </c>
      <c r="D33" s="22" t="s">
        <v>927</v>
      </c>
    </row>
    <row r="34" spans="1:4" ht="51">
      <c r="A34" s="167"/>
      <c r="B34" s="22" t="s">
        <v>928</v>
      </c>
      <c r="C34" s="22" t="s">
        <v>929</v>
      </c>
      <c r="D34" s="22" t="s">
        <v>930</v>
      </c>
    </row>
    <row r="35" spans="1:4" ht="51">
      <c r="A35" s="21" t="s">
        <v>931</v>
      </c>
      <c r="B35" s="22" t="s">
        <v>932</v>
      </c>
      <c r="C35" s="22" t="s">
        <v>931</v>
      </c>
      <c r="D35" s="22" t="s">
        <v>933</v>
      </c>
    </row>
    <row r="36" spans="1:4" ht="25.5">
      <c r="A36" s="166" t="s">
        <v>934</v>
      </c>
      <c r="B36" s="22" t="s">
        <v>935</v>
      </c>
      <c r="C36" s="22" t="s">
        <v>936</v>
      </c>
      <c r="D36" s="22" t="s">
        <v>937</v>
      </c>
    </row>
    <row r="37" spans="1:4" ht="25.5">
      <c r="A37" s="168"/>
      <c r="B37" s="22" t="s">
        <v>938</v>
      </c>
      <c r="C37" s="22" t="s">
        <v>936</v>
      </c>
      <c r="D37" s="22" t="s">
        <v>937</v>
      </c>
    </row>
    <row r="38" spans="1:4" ht="38.25">
      <c r="A38" s="167"/>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51">
      <c r="A132" s="21" t="s">
        <v>634</v>
      </c>
      <c r="B132" s="22" t="s">
        <v>635</v>
      </c>
      <c r="C132" s="22" t="s">
        <v>832</v>
      </c>
      <c r="D132" s="22" t="s">
        <v>833</v>
      </c>
    </row>
    <row r="133" spans="1:4" ht="51">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25.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38.25">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51">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89.25">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89.25">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25.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25.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B22" sqref="B22"/>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31" t="s">
        <v>104</v>
      </c>
      <c r="D1" s="131"/>
    </row>
    <row r="2" spans="2:11">
      <c r="B2" s="97"/>
      <c r="C2" s="98"/>
      <c r="D2" s="98"/>
      <c r="E2" s="98"/>
      <c r="F2" s="98"/>
      <c r="G2" s="98"/>
      <c r="H2" s="98"/>
      <c r="I2" s="98"/>
      <c r="J2" s="98"/>
      <c r="K2" s="99"/>
    </row>
    <row r="3" spans="2:11">
      <c r="B3" s="100"/>
      <c r="C3" s="101"/>
      <c r="D3" s="102" t="s">
        <v>1036</v>
      </c>
      <c r="E3" s="103"/>
      <c r="F3" s="101"/>
      <c r="G3" s="101"/>
      <c r="H3" s="101"/>
      <c r="I3" s="101"/>
      <c r="J3" s="101"/>
      <c r="K3" s="104"/>
    </row>
    <row r="4" spans="2:11">
      <c r="B4" s="100"/>
      <c r="C4" s="101"/>
      <c r="D4" s="102" t="s">
        <v>1037</v>
      </c>
      <c r="E4" s="103"/>
      <c r="F4" s="101"/>
      <c r="G4" s="101"/>
      <c r="H4" s="101"/>
      <c r="I4" s="101"/>
      <c r="J4" s="101"/>
      <c r="K4" s="104"/>
    </row>
    <row r="5" spans="2:11">
      <c r="B5" s="100"/>
      <c r="C5" s="101"/>
      <c r="D5" s="102"/>
      <c r="E5" s="103"/>
      <c r="F5" s="101"/>
      <c r="G5" s="101"/>
      <c r="H5" s="101"/>
      <c r="I5" s="101"/>
      <c r="J5" s="101"/>
      <c r="K5" s="104"/>
    </row>
    <row r="6" spans="2:11">
      <c r="B6" s="100"/>
      <c r="C6" s="101"/>
      <c r="D6" s="102" t="s">
        <v>1045</v>
      </c>
      <c r="E6" s="103"/>
      <c r="F6" s="101"/>
      <c r="G6" s="101"/>
      <c r="H6" s="101"/>
      <c r="I6" s="101"/>
      <c r="J6" s="101"/>
      <c r="K6" s="104"/>
    </row>
    <row r="7" spans="2:11">
      <c r="B7" s="90"/>
      <c r="C7" s="88"/>
      <c r="D7" s="91"/>
      <c r="E7" s="92"/>
      <c r="F7" s="88"/>
      <c r="G7" s="88"/>
      <c r="H7" s="88"/>
      <c r="I7" s="88"/>
      <c r="J7" s="88"/>
      <c r="K7" s="89"/>
    </row>
    <row r="8" spans="2:11">
      <c r="B8" s="90"/>
      <c r="C8" s="88"/>
      <c r="D8" s="91" t="s">
        <v>43</v>
      </c>
      <c r="E8" s="92"/>
      <c r="F8" s="88"/>
      <c r="G8" s="88"/>
      <c r="H8" s="88"/>
      <c r="I8" s="88"/>
      <c r="J8" s="88"/>
      <c r="K8" s="89"/>
    </row>
    <row r="9" spans="2:11">
      <c r="B9" s="90"/>
      <c r="C9" s="88"/>
      <c r="D9" s="91"/>
      <c r="E9" s="92"/>
      <c r="F9" s="88"/>
      <c r="G9" s="88"/>
      <c r="H9" s="88"/>
      <c r="I9" s="88"/>
      <c r="J9" s="88"/>
      <c r="K9" s="89"/>
    </row>
    <row r="10" spans="2:11">
      <c r="B10" s="90"/>
      <c r="C10" s="88"/>
      <c r="D10" s="91" t="s">
        <v>95</v>
      </c>
      <c r="E10" s="92"/>
      <c r="F10" s="88"/>
      <c r="G10" s="88"/>
      <c r="H10" s="88"/>
      <c r="I10" s="88"/>
      <c r="J10" s="88"/>
      <c r="K10" s="89"/>
    </row>
    <row r="11" spans="2:11">
      <c r="B11" s="90"/>
      <c r="C11" s="88"/>
      <c r="D11" s="93"/>
      <c r="E11" s="92"/>
      <c r="F11" s="88"/>
      <c r="G11" s="88"/>
      <c r="H11" s="88"/>
      <c r="I11" s="88"/>
      <c r="J11" s="88"/>
      <c r="K11" s="89"/>
    </row>
    <row r="12" spans="2:11">
      <c r="B12" s="90"/>
      <c r="C12" s="88"/>
      <c r="D12" s="91" t="s">
        <v>44</v>
      </c>
      <c r="E12" s="92"/>
      <c r="F12" s="88"/>
      <c r="G12" s="88"/>
      <c r="H12" s="88"/>
      <c r="I12" s="88"/>
      <c r="J12" s="88"/>
      <c r="K12" s="89"/>
    </row>
    <row r="13" spans="2:11">
      <c r="B13" s="90"/>
      <c r="C13" s="88"/>
      <c r="D13" s="93"/>
      <c r="E13" s="92"/>
      <c r="F13" s="88"/>
      <c r="G13" s="88"/>
      <c r="H13" s="88"/>
      <c r="I13" s="88"/>
      <c r="J13" s="88"/>
      <c r="K13" s="89"/>
    </row>
    <row r="14" spans="2:11">
      <c r="B14" s="90"/>
      <c r="C14" s="88"/>
      <c r="D14" s="91" t="s">
        <v>1046</v>
      </c>
      <c r="E14" s="92"/>
      <c r="F14" s="88"/>
      <c r="G14" s="88"/>
      <c r="H14" s="88"/>
      <c r="I14" s="88"/>
      <c r="J14" s="88"/>
      <c r="K14" s="89"/>
    </row>
    <row r="15" spans="2:11">
      <c r="B15" s="90"/>
      <c r="C15" s="88"/>
      <c r="D15" s="91"/>
      <c r="E15" s="92"/>
      <c r="F15" s="88"/>
      <c r="G15" s="88"/>
      <c r="H15" s="88"/>
      <c r="I15" s="88"/>
      <c r="J15" s="88"/>
      <c r="K15" s="89"/>
    </row>
    <row r="16" spans="2:11">
      <c r="B16" s="90"/>
      <c r="C16" s="88"/>
      <c r="D16" s="91" t="s">
        <v>96</v>
      </c>
      <c r="E16" s="92"/>
      <c r="F16" s="88"/>
      <c r="G16" s="88"/>
      <c r="H16" s="88"/>
      <c r="I16" s="88"/>
      <c r="J16" s="88"/>
      <c r="K16" s="89"/>
    </row>
    <row r="17" spans="2:11">
      <c r="B17" s="90"/>
      <c r="C17" s="88"/>
      <c r="D17" s="91"/>
      <c r="E17" s="92"/>
      <c r="F17" s="88"/>
      <c r="G17" s="88"/>
      <c r="H17" s="88"/>
      <c r="I17" s="88"/>
      <c r="J17" s="88"/>
      <c r="K17" s="89"/>
    </row>
    <row r="18" spans="2:11">
      <c r="B18" s="90"/>
      <c r="C18" s="88"/>
      <c r="D18" s="91" t="s">
        <v>97</v>
      </c>
      <c r="E18" s="92"/>
      <c r="F18" s="88"/>
      <c r="G18" s="88"/>
      <c r="H18" s="88"/>
      <c r="I18" s="88"/>
      <c r="J18" s="88"/>
      <c r="K18" s="89"/>
    </row>
    <row r="19" spans="2:11">
      <c r="B19" s="90"/>
      <c r="C19" s="88"/>
      <c r="D19" s="91"/>
      <c r="E19" s="92"/>
      <c r="F19" s="88"/>
      <c r="G19" s="88"/>
      <c r="H19" s="88"/>
      <c r="I19" s="88"/>
      <c r="J19" s="88"/>
      <c r="K19" s="89"/>
    </row>
    <row r="20" spans="2:11">
      <c r="B20" s="90"/>
      <c r="C20" s="88"/>
      <c r="D20" s="91" t="s">
        <v>98</v>
      </c>
      <c r="E20" s="92"/>
      <c r="F20" s="88"/>
      <c r="G20" s="88"/>
      <c r="H20" s="88"/>
      <c r="I20" s="88"/>
      <c r="J20" s="88"/>
      <c r="K20" s="89"/>
    </row>
    <row r="21" spans="2:11">
      <c r="B21" s="90"/>
      <c r="C21" s="88"/>
      <c r="D21" s="91"/>
      <c r="E21" s="92"/>
      <c r="F21" s="88"/>
      <c r="G21" s="88"/>
      <c r="H21" s="88"/>
      <c r="I21" s="88"/>
      <c r="J21" s="88"/>
      <c r="K21" s="89"/>
    </row>
    <row r="22" spans="2:11" ht="18" thickBot="1">
      <c r="B22" s="94"/>
      <c r="C22" s="95"/>
      <c r="D22" s="95"/>
      <c r="E22" s="95"/>
      <c r="F22" s="95"/>
      <c r="G22" s="95"/>
      <c r="H22" s="95"/>
      <c r="I22" s="95"/>
      <c r="J22" s="95"/>
      <c r="K22" s="96"/>
    </row>
    <row r="24" spans="2:11">
      <c r="B24" s="56" t="s">
        <v>45</v>
      </c>
      <c r="D24" s="56"/>
      <c r="E24" s="56"/>
      <c r="F24" s="56"/>
      <c r="G24" s="56"/>
      <c r="H24" s="56"/>
      <c r="I24" s="56"/>
    </row>
    <row r="25" spans="2:11">
      <c r="B25" s="61" t="s">
        <v>46</v>
      </c>
      <c r="C25" s="56"/>
      <c r="D25" s="56"/>
      <c r="E25" s="56"/>
      <c r="F25" s="56"/>
      <c r="G25" s="56"/>
      <c r="H25" s="56"/>
      <c r="I25" s="56"/>
    </row>
    <row r="26" spans="2:11">
      <c r="B26" s="56"/>
      <c r="C26" s="56"/>
      <c r="D26" s="56"/>
      <c r="E26" s="56"/>
      <c r="F26" s="56"/>
      <c r="G26" s="56"/>
      <c r="H26" s="56"/>
      <c r="I26" s="56"/>
    </row>
    <row r="27" spans="2:11">
      <c r="B27" s="56" t="s">
        <v>99</v>
      </c>
      <c r="C27" s="56"/>
      <c r="D27" s="56"/>
      <c r="E27" s="56"/>
      <c r="F27" s="56"/>
      <c r="G27" s="56"/>
      <c r="H27" s="56"/>
      <c r="I27" s="56"/>
    </row>
    <row r="28" spans="2:11">
      <c r="B28" s="56"/>
      <c r="C28" s="56"/>
      <c r="D28" s="56"/>
      <c r="E28" s="56"/>
      <c r="F28" s="56"/>
      <c r="G28" s="56"/>
      <c r="H28" s="56"/>
      <c r="I28" s="56"/>
    </row>
    <row r="29" spans="2:11">
      <c r="B29" s="56"/>
      <c r="C29" s="56" t="s">
        <v>53</v>
      </c>
      <c r="D29" s="56" t="s">
        <v>105</v>
      </c>
      <c r="E29" s="56"/>
      <c r="F29" s="56"/>
      <c r="G29" s="56"/>
      <c r="H29" s="56"/>
      <c r="I29" s="56"/>
    </row>
    <row r="30" spans="2:11">
      <c r="B30" s="56"/>
      <c r="C30" s="56"/>
      <c r="D30" s="56"/>
      <c r="E30" s="56"/>
      <c r="F30" s="56"/>
      <c r="G30" s="56"/>
      <c r="H30" s="56"/>
      <c r="I30" s="56"/>
    </row>
    <row r="31" spans="2:11">
      <c r="B31" s="56" t="s">
        <v>100</v>
      </c>
      <c r="C31" s="56"/>
      <c r="D31" s="56"/>
      <c r="E31" s="56"/>
      <c r="F31" s="56"/>
      <c r="G31" s="56"/>
      <c r="H31" s="56"/>
      <c r="I31" s="56"/>
    </row>
    <row r="32" spans="2:11">
      <c r="B32" s="56"/>
      <c r="C32" s="56"/>
      <c r="D32" s="56"/>
      <c r="E32" s="56"/>
      <c r="F32" s="56"/>
      <c r="G32" s="56"/>
      <c r="H32" s="56"/>
      <c r="I32" s="56"/>
    </row>
    <row r="33" spans="2:17">
      <c r="B33" s="56"/>
      <c r="C33" s="56" t="s">
        <v>54</v>
      </c>
      <c r="D33" s="56" t="s">
        <v>105</v>
      </c>
      <c r="E33" s="56"/>
      <c r="F33" s="56"/>
      <c r="G33" s="56"/>
      <c r="H33" s="56"/>
      <c r="I33" s="56"/>
    </row>
    <row r="34" spans="2:17">
      <c r="B34" s="56"/>
      <c r="C34" s="56"/>
      <c r="D34" s="56"/>
      <c r="E34" s="56"/>
      <c r="F34" s="56"/>
      <c r="G34" s="56"/>
      <c r="H34" s="56"/>
      <c r="I34" s="56"/>
    </row>
    <row r="35" spans="2:17">
      <c r="B35" s="61" t="s">
        <v>55</v>
      </c>
      <c r="C35" s="56"/>
      <c r="D35" s="56"/>
      <c r="E35" s="56"/>
      <c r="F35" s="56"/>
      <c r="G35" s="56"/>
      <c r="H35" s="56"/>
      <c r="I35" s="56"/>
      <c r="J35" s="56"/>
      <c r="K35" s="56"/>
      <c r="L35" s="56"/>
      <c r="M35" s="56"/>
      <c r="N35" s="56"/>
      <c r="O35" s="56"/>
      <c r="P35" s="56"/>
      <c r="Q35" s="56"/>
    </row>
    <row r="36" spans="2:17" ht="38.25" customHeight="1">
      <c r="B36" s="128" t="s">
        <v>101</v>
      </c>
      <c r="C36" s="128"/>
      <c r="D36" s="128"/>
      <c r="E36" s="128"/>
      <c r="F36" s="128"/>
      <c r="G36" s="128"/>
      <c r="H36" s="128"/>
      <c r="I36" s="128"/>
      <c r="J36" s="128"/>
      <c r="K36" s="128"/>
      <c r="L36" s="56"/>
      <c r="M36" s="56"/>
      <c r="N36" s="56"/>
      <c r="O36" s="56"/>
      <c r="P36" s="56"/>
      <c r="Q36" s="56"/>
    </row>
    <row r="37" spans="2:17">
      <c r="B37" s="132" t="s">
        <v>47</v>
      </c>
      <c r="C37" s="132"/>
      <c r="D37" s="132"/>
      <c r="E37" s="132"/>
      <c r="F37" s="132"/>
      <c r="G37" s="132"/>
      <c r="H37" s="132"/>
      <c r="I37" s="132"/>
      <c r="J37" s="132"/>
      <c r="K37" s="132"/>
      <c r="L37" s="56"/>
      <c r="M37" s="56"/>
      <c r="N37" s="56"/>
      <c r="O37" s="56"/>
      <c r="P37" s="56"/>
      <c r="Q37" s="56"/>
    </row>
    <row r="38" spans="2:17">
      <c r="B38" s="62"/>
      <c r="C38" s="56"/>
      <c r="D38" s="56"/>
      <c r="E38" s="56"/>
      <c r="F38" s="56"/>
      <c r="G38" s="56"/>
      <c r="H38" s="56"/>
      <c r="I38" s="56"/>
      <c r="J38" s="56"/>
      <c r="K38" s="56"/>
      <c r="L38" s="56"/>
      <c r="M38" s="56"/>
      <c r="N38" s="56"/>
      <c r="O38" s="56"/>
      <c r="P38" s="56"/>
      <c r="Q38" s="56"/>
    </row>
    <row r="39" spans="2:17">
      <c r="B39" s="61" t="s">
        <v>56</v>
      </c>
      <c r="C39" s="56"/>
      <c r="D39" s="56"/>
      <c r="E39" s="56"/>
      <c r="F39" s="56"/>
      <c r="G39" s="56"/>
      <c r="H39" s="56"/>
      <c r="I39" s="56"/>
      <c r="J39" s="56"/>
      <c r="K39" s="56"/>
      <c r="L39" s="56"/>
      <c r="M39" s="56"/>
      <c r="N39" s="56"/>
      <c r="O39" s="56"/>
      <c r="P39" s="56"/>
      <c r="Q39" s="56"/>
    </row>
    <row r="40" spans="2:17">
      <c r="B40" s="132" t="s">
        <v>102</v>
      </c>
      <c r="C40" s="132"/>
      <c r="D40" s="132"/>
      <c r="E40" s="132"/>
      <c r="F40" s="132"/>
      <c r="G40" s="132"/>
      <c r="H40" s="132"/>
      <c r="I40" s="132"/>
      <c r="J40" s="132"/>
      <c r="K40" s="132"/>
      <c r="L40" s="56"/>
      <c r="M40" s="56"/>
      <c r="N40" s="56"/>
      <c r="O40" s="56"/>
      <c r="P40" s="56"/>
      <c r="Q40" s="56"/>
    </row>
    <row r="41" spans="2:17">
      <c r="B41" s="132" t="s">
        <v>48</v>
      </c>
      <c r="C41" s="132"/>
      <c r="D41" s="132"/>
      <c r="E41" s="132"/>
      <c r="F41" s="132"/>
      <c r="G41" s="132"/>
      <c r="H41" s="132"/>
      <c r="I41" s="132"/>
      <c r="J41" s="132"/>
      <c r="K41" s="132"/>
      <c r="L41" s="56"/>
      <c r="M41" s="56"/>
      <c r="N41" s="56"/>
      <c r="O41" s="56"/>
      <c r="P41" s="56"/>
      <c r="Q41" s="56"/>
    </row>
    <row r="42" spans="2:17">
      <c r="B42" s="56"/>
      <c r="C42" s="56"/>
      <c r="D42" s="56"/>
      <c r="E42" s="56"/>
      <c r="F42" s="56"/>
      <c r="G42" s="56"/>
      <c r="H42" s="56"/>
      <c r="I42" s="56"/>
      <c r="J42" s="56"/>
      <c r="K42" s="56"/>
      <c r="L42" s="56"/>
      <c r="M42" s="56"/>
      <c r="N42" s="56"/>
      <c r="O42" s="56"/>
      <c r="P42" s="56"/>
      <c r="Q42" s="56"/>
    </row>
    <row r="43" spans="2:17">
      <c r="B43" s="56" t="s">
        <v>57</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c r="B45" s="56" t="s">
        <v>58</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c r="B47" s="56" t="s">
        <v>59</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c r="B49" s="56" t="s">
        <v>60</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c r="B51" s="56" t="s">
        <v>61</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c r="B53" s="56" t="s">
        <v>62</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c r="B55" s="56" t="s">
        <v>1047</v>
      </c>
      <c r="C55" s="56"/>
      <c r="D55" s="56"/>
      <c r="E55" s="56"/>
      <c r="F55" s="56"/>
      <c r="G55" s="56"/>
      <c r="H55" s="56"/>
      <c r="I55" s="56"/>
      <c r="J55" s="56"/>
      <c r="K55" s="56"/>
      <c r="L55" s="56"/>
      <c r="M55" s="56"/>
      <c r="N55" s="56"/>
      <c r="O55" s="56"/>
      <c r="P55" s="56"/>
      <c r="Q55" s="56"/>
    </row>
    <row r="56" spans="2:17">
      <c r="B56" s="56"/>
      <c r="C56" s="56"/>
      <c r="D56" s="56"/>
      <c r="E56" s="56"/>
      <c r="F56" s="56"/>
      <c r="G56" s="56"/>
      <c r="H56" s="56"/>
      <c r="I56" s="56"/>
      <c r="J56" s="56"/>
      <c r="K56" s="56"/>
      <c r="L56" s="56"/>
      <c r="M56" s="56"/>
      <c r="N56" s="56"/>
      <c r="O56" s="56"/>
      <c r="P56" s="56"/>
      <c r="Q56" s="56"/>
    </row>
    <row r="57" spans="2:17">
      <c r="B57" s="63" t="s">
        <v>63</v>
      </c>
      <c r="C57" s="57"/>
      <c r="D57" s="57"/>
      <c r="E57" s="57"/>
      <c r="F57" s="57"/>
      <c r="G57" s="56"/>
      <c r="H57" s="56"/>
      <c r="I57" s="56"/>
      <c r="J57" s="56"/>
      <c r="K57" s="56"/>
      <c r="L57" s="56"/>
      <c r="M57" s="56"/>
      <c r="N57" s="56"/>
      <c r="O57" s="56"/>
      <c r="P57" s="56"/>
      <c r="Q57" s="56"/>
    </row>
    <row r="58" spans="2:17">
      <c r="B58" s="56" t="s">
        <v>49</v>
      </c>
      <c r="C58" s="56"/>
      <c r="D58" s="56"/>
      <c r="E58" s="56"/>
      <c r="F58" s="56"/>
      <c r="G58" s="56"/>
      <c r="H58" s="56"/>
      <c r="I58" s="56"/>
      <c r="J58" s="56"/>
      <c r="K58" s="56"/>
      <c r="L58" s="56"/>
      <c r="M58" s="56"/>
      <c r="N58" s="56"/>
      <c r="O58" s="56"/>
      <c r="P58" s="56"/>
      <c r="Q58" s="56"/>
    </row>
    <row r="59" spans="2:17">
      <c r="B59" s="56"/>
      <c r="C59" s="56"/>
      <c r="D59" s="56"/>
      <c r="E59" s="56"/>
      <c r="F59" s="56"/>
      <c r="G59" s="56"/>
      <c r="H59" s="56"/>
      <c r="I59" s="56"/>
      <c r="J59" s="56"/>
      <c r="K59" s="56"/>
      <c r="L59" s="56"/>
      <c r="M59" s="56"/>
      <c r="N59" s="56"/>
      <c r="O59" s="56"/>
      <c r="P59" s="56"/>
      <c r="Q59" s="56"/>
    </row>
    <row r="60" spans="2:17">
      <c r="B60" s="56" t="s">
        <v>64</v>
      </c>
      <c r="C60" s="56"/>
      <c r="D60" s="56"/>
      <c r="E60" s="56"/>
      <c r="F60" s="56"/>
      <c r="G60" s="56"/>
      <c r="H60" s="56"/>
      <c r="I60" s="56"/>
      <c r="J60" s="56"/>
      <c r="K60" s="56"/>
      <c r="L60" s="56"/>
      <c r="M60" s="56"/>
      <c r="N60" s="56"/>
      <c r="O60" s="56"/>
      <c r="P60" s="56"/>
      <c r="Q60" s="56"/>
    </row>
    <row r="61" spans="2:17">
      <c r="B61" s="56" t="s">
        <v>65</v>
      </c>
      <c r="C61" s="56"/>
      <c r="D61" s="56"/>
      <c r="E61" s="56"/>
      <c r="F61" s="56"/>
      <c r="G61" s="56"/>
      <c r="H61" s="56"/>
      <c r="I61" s="56"/>
      <c r="J61" s="56"/>
      <c r="K61" s="56"/>
      <c r="L61" s="56"/>
      <c r="M61" s="56"/>
      <c r="N61" s="56"/>
      <c r="O61" s="56"/>
      <c r="P61" s="56"/>
      <c r="Q61" s="56"/>
    </row>
    <row r="62" spans="2:17">
      <c r="B62" s="56"/>
      <c r="C62" s="56"/>
      <c r="D62" s="56"/>
      <c r="E62" s="56"/>
      <c r="F62" s="56"/>
      <c r="G62" s="56"/>
      <c r="H62" s="56"/>
      <c r="I62" s="56"/>
      <c r="J62" s="56"/>
      <c r="K62" s="56"/>
      <c r="L62" s="56"/>
      <c r="M62" s="56"/>
      <c r="N62" s="56"/>
      <c r="O62" s="56"/>
      <c r="P62" s="56"/>
      <c r="Q62" s="56"/>
    </row>
    <row r="63" spans="2:17">
      <c r="B63" s="61" t="s">
        <v>50</v>
      </c>
      <c r="E63" s="56"/>
      <c r="F63" s="56"/>
      <c r="G63" s="56"/>
      <c r="H63" s="56"/>
      <c r="I63" s="56"/>
      <c r="J63" s="56"/>
      <c r="K63" s="56"/>
      <c r="L63" s="56"/>
      <c r="M63" s="56"/>
      <c r="N63" s="56"/>
      <c r="O63" s="56"/>
      <c r="P63" s="56"/>
      <c r="Q63" s="56"/>
    </row>
    <row r="64" spans="2:17">
      <c r="B64" s="129" t="s">
        <v>66</v>
      </c>
      <c r="C64" s="130"/>
      <c r="D64" s="72"/>
    </row>
    <row r="65" spans="2:11">
      <c r="B65" s="71"/>
      <c r="C65" s="68"/>
      <c r="D65" s="73" t="s">
        <v>51</v>
      </c>
    </row>
    <row r="66" spans="2:11">
      <c r="B66" s="64"/>
      <c r="C66" s="65"/>
      <c r="D66" s="74" t="s">
        <v>67</v>
      </c>
      <c r="H66" s="69"/>
    </row>
    <row r="67" spans="2:11">
      <c r="B67" s="64"/>
      <c r="C67" s="65"/>
      <c r="D67" s="74" t="s">
        <v>68</v>
      </c>
      <c r="H67" s="69"/>
    </row>
    <row r="68" spans="2:11">
      <c r="B68" s="66"/>
      <c r="C68" s="67"/>
      <c r="D68" s="75"/>
      <c r="H68" s="69"/>
    </row>
    <row r="71" spans="2:11">
      <c r="B71" s="61" t="s">
        <v>52</v>
      </c>
    </row>
    <row r="72" spans="2:11">
      <c r="B72" s="56"/>
    </row>
    <row r="73" spans="2:11">
      <c r="B73" s="70" t="s">
        <v>69</v>
      </c>
      <c r="C73" s="70" t="s">
        <v>72</v>
      </c>
    </row>
    <row r="74" spans="2:11">
      <c r="B74" s="70" t="s">
        <v>70</v>
      </c>
      <c r="C74" s="70" t="s">
        <v>72</v>
      </c>
    </row>
    <row r="75" spans="2:11">
      <c r="B75" s="70" t="s">
        <v>71</v>
      </c>
      <c r="C75" s="70" t="s">
        <v>73</v>
      </c>
    </row>
    <row r="78" spans="2:11" ht="30" customHeight="1">
      <c r="B78" s="128" t="s">
        <v>74</v>
      </c>
      <c r="C78" s="128"/>
      <c r="D78" s="128"/>
      <c r="E78" s="128"/>
      <c r="F78" s="128"/>
      <c r="G78" s="128"/>
      <c r="H78" s="128"/>
      <c r="I78" s="128"/>
      <c r="J78" s="128"/>
      <c r="K78" s="128"/>
    </row>
    <row r="80" spans="2:11">
      <c r="B80" s="56" t="s">
        <v>103</v>
      </c>
    </row>
    <row r="81" spans="2:5" ht="18" thickBot="1"/>
    <row r="82" spans="2:5" ht="23.1" customHeight="1" thickBot="1">
      <c r="B82" s="78" t="s">
        <v>448</v>
      </c>
      <c r="C82" s="79" t="s">
        <v>449</v>
      </c>
      <c r="D82" s="78" t="s">
        <v>448</v>
      </c>
      <c r="E82" s="79" t="s">
        <v>449</v>
      </c>
    </row>
    <row r="83" spans="2:5" ht="23.1" customHeight="1" thickBot="1">
      <c r="B83" s="80" t="s">
        <v>450</v>
      </c>
      <c r="C83" s="81" t="s">
        <v>451</v>
      </c>
      <c r="D83" s="80" t="s">
        <v>19</v>
      </c>
      <c r="E83" s="81"/>
    </row>
    <row r="84" spans="2:5" ht="23.1" customHeight="1" thickBot="1">
      <c r="B84" s="80" t="s">
        <v>452</v>
      </c>
      <c r="C84" s="81"/>
      <c r="D84" s="80" t="s">
        <v>20</v>
      </c>
      <c r="E84" s="81" t="s">
        <v>21</v>
      </c>
    </row>
    <row r="85" spans="2:5" ht="23.1" customHeight="1" thickBot="1">
      <c r="B85" s="80" t="s">
        <v>453</v>
      </c>
      <c r="C85" s="81" t="s">
        <v>454</v>
      </c>
      <c r="D85" s="80" t="s">
        <v>22</v>
      </c>
      <c r="E85" s="81"/>
    </row>
    <row r="86" spans="2:5" ht="23.1" customHeight="1" thickBot="1">
      <c r="B86" s="80" t="s">
        <v>455</v>
      </c>
      <c r="C86" s="81" t="s">
        <v>456</v>
      </c>
      <c r="D86" s="80" t="s">
        <v>23</v>
      </c>
      <c r="E86" s="81"/>
    </row>
    <row r="87" spans="2:5" ht="23.1" customHeight="1" thickBot="1">
      <c r="B87" s="80" t="s">
        <v>457</v>
      </c>
      <c r="C87" s="81"/>
      <c r="D87" s="80" t="s">
        <v>24</v>
      </c>
      <c r="E87" s="81"/>
    </row>
    <row r="88" spans="2:5" ht="23.1" customHeight="1" thickBot="1">
      <c r="B88" s="80" t="s">
        <v>458</v>
      </c>
      <c r="C88" s="81"/>
      <c r="D88" s="80" t="s">
        <v>25</v>
      </c>
      <c r="E88" s="81"/>
    </row>
    <row r="89" spans="2:5" ht="23.1" customHeight="1" thickBot="1">
      <c r="B89" s="80" t="s">
        <v>459</v>
      </c>
      <c r="C89" s="81" t="s">
        <v>0</v>
      </c>
      <c r="D89" s="80" t="s">
        <v>26</v>
      </c>
      <c r="E89" s="81"/>
    </row>
    <row r="90" spans="2:5" ht="23.1" customHeight="1" thickBot="1">
      <c r="B90" s="80" t="s">
        <v>1</v>
      </c>
      <c r="C90" s="81" t="s">
        <v>2</v>
      </c>
      <c r="D90" s="80" t="s">
        <v>27</v>
      </c>
      <c r="E90" s="81"/>
    </row>
    <row r="91" spans="2:5" ht="23.1" customHeight="1" thickBot="1">
      <c r="B91" s="80" t="s">
        <v>3</v>
      </c>
      <c r="C91" s="81"/>
      <c r="D91" s="80" t="s">
        <v>28</v>
      </c>
      <c r="E91" s="81"/>
    </row>
    <row r="92" spans="2:5" ht="23.1" customHeight="1" thickBot="1">
      <c r="B92" s="80" t="s">
        <v>4</v>
      </c>
      <c r="C92" s="81"/>
      <c r="D92" s="80" t="s">
        <v>29</v>
      </c>
      <c r="E92" s="81"/>
    </row>
    <row r="93" spans="2:5" ht="23.1" customHeight="1" thickBot="1">
      <c r="B93" s="80" t="s">
        <v>5</v>
      </c>
      <c r="C93" s="81"/>
      <c r="D93" s="80" t="s">
        <v>30</v>
      </c>
      <c r="E93" s="81"/>
    </row>
    <row r="94" spans="2:5" ht="23.1" customHeight="1" thickBot="1">
      <c r="B94" s="80" t="s">
        <v>6</v>
      </c>
      <c r="C94" s="81"/>
      <c r="D94" s="80" t="s">
        <v>31</v>
      </c>
      <c r="E94" s="81" t="s">
        <v>32</v>
      </c>
    </row>
    <row r="95" spans="2:5" ht="23.1" customHeight="1" thickBot="1">
      <c r="B95" s="80" t="s">
        <v>7</v>
      </c>
      <c r="C95" s="81" t="s">
        <v>8</v>
      </c>
      <c r="D95" s="80" t="s">
        <v>33</v>
      </c>
      <c r="E95" s="81"/>
    </row>
    <row r="96" spans="2:5" ht="23.1" customHeight="1" thickBot="1">
      <c r="B96" s="80" t="s">
        <v>9</v>
      </c>
      <c r="C96" s="81"/>
      <c r="D96" s="80" t="s">
        <v>34</v>
      </c>
      <c r="E96" s="81"/>
    </row>
    <row r="97" spans="2:11" ht="23.1" customHeight="1" thickBot="1">
      <c r="B97" s="80" t="s">
        <v>10</v>
      </c>
      <c r="C97" s="81" t="s">
        <v>11</v>
      </c>
      <c r="D97" s="80" t="s">
        <v>35</v>
      </c>
      <c r="E97" s="81"/>
    </row>
    <row r="98" spans="2:11" ht="23.1" customHeight="1" thickBot="1">
      <c r="B98" s="80" t="s">
        <v>12</v>
      </c>
      <c r="C98" s="81"/>
      <c r="D98" s="80" t="s">
        <v>36</v>
      </c>
      <c r="E98" s="81"/>
    </row>
    <row r="99" spans="2:11" ht="23.1" customHeight="1" thickBot="1">
      <c r="B99" s="80" t="s">
        <v>13</v>
      </c>
      <c r="C99" s="81"/>
      <c r="D99" s="80" t="s">
        <v>37</v>
      </c>
      <c r="E99" s="81" t="s">
        <v>38</v>
      </c>
    </row>
    <row r="100" spans="2:11" ht="23.1" customHeight="1" thickBot="1">
      <c r="B100" s="80" t="s">
        <v>14</v>
      </c>
      <c r="C100" s="81" t="s">
        <v>15</v>
      </c>
      <c r="D100" s="80" t="s">
        <v>39</v>
      </c>
      <c r="E100" s="81"/>
    </row>
    <row r="101" spans="2:11" ht="23.1" customHeight="1" thickBot="1">
      <c r="B101" s="80" t="s">
        <v>16</v>
      </c>
      <c r="C101" s="81"/>
      <c r="D101" s="80" t="s">
        <v>40</v>
      </c>
      <c r="E101" s="81"/>
    </row>
    <row r="102" spans="2:11" ht="23.1" customHeight="1" thickBot="1">
      <c r="B102" s="80" t="s">
        <v>17</v>
      </c>
      <c r="C102" s="81" t="s">
        <v>18</v>
      </c>
      <c r="D102" s="80" t="s">
        <v>41</v>
      </c>
      <c r="E102" s="81"/>
    </row>
    <row r="103" spans="2:11" ht="23.1" customHeight="1"/>
    <row r="105" spans="2:11" ht="15" customHeight="1">
      <c r="B105" s="128" t="s">
        <v>75</v>
      </c>
      <c r="C105" s="128"/>
      <c r="D105" s="128"/>
      <c r="E105" s="128"/>
      <c r="F105" s="128"/>
      <c r="G105" s="128"/>
      <c r="H105" s="128"/>
      <c r="I105" s="128"/>
      <c r="J105" s="128"/>
      <c r="K105" s="128"/>
    </row>
    <row r="106" spans="2:11">
      <c r="B106" s="56" t="s">
        <v>76</v>
      </c>
      <c r="C106" s="56"/>
      <c r="D106" s="56"/>
      <c r="E106" s="56"/>
      <c r="F106" s="56"/>
      <c r="G106" s="56"/>
      <c r="H106" s="56"/>
      <c r="I106" s="56"/>
      <c r="J106" s="56"/>
    </row>
    <row r="108" spans="2:11">
      <c r="B108" s="61" t="s">
        <v>77</v>
      </c>
    </row>
    <row r="109" spans="2:11">
      <c r="B109" s="61" t="s">
        <v>78</v>
      </c>
    </row>
    <row r="110" spans="2:11">
      <c r="B110" s="61" t="s">
        <v>79</v>
      </c>
    </row>
    <row r="111" spans="2:11" ht="18" thickBot="1"/>
    <row r="112" spans="2:11" ht="18" thickBot="1">
      <c r="B112" s="84" t="s">
        <v>80</v>
      </c>
      <c r="C112" s="85" t="s">
        <v>81</v>
      </c>
    </row>
    <row r="113" spans="2:3" ht="18" thickBot="1">
      <c r="B113" s="77" t="s">
        <v>82</v>
      </c>
      <c r="C113" s="76" t="s">
        <v>83</v>
      </c>
    </row>
    <row r="114" spans="2:3" ht="18" thickBot="1">
      <c r="B114" s="77" t="s">
        <v>84</v>
      </c>
      <c r="C114" s="76" t="s">
        <v>85</v>
      </c>
    </row>
    <row r="115" spans="2:3" ht="18" thickBot="1">
      <c r="B115" s="77" t="s">
        <v>86</v>
      </c>
      <c r="C115" s="76" t="s">
        <v>87</v>
      </c>
    </row>
    <row r="116" spans="2:3" ht="24.75" thickBot="1">
      <c r="B116" s="77" t="s">
        <v>88</v>
      </c>
      <c r="C116" s="76" t="s">
        <v>89</v>
      </c>
    </row>
    <row r="117" spans="2:3" ht="24.75" thickBot="1">
      <c r="B117" s="77" t="s">
        <v>90</v>
      </c>
      <c r="C117" s="76" t="s">
        <v>91</v>
      </c>
    </row>
    <row r="119" spans="2:3">
      <c r="B119" s="61" t="s">
        <v>92</v>
      </c>
    </row>
    <row r="120" spans="2:3" ht="18" thickBot="1"/>
    <row r="121" spans="2:3" ht="18" thickBot="1">
      <c r="B121" s="82" t="s">
        <v>80</v>
      </c>
      <c r="C121" s="83" t="s">
        <v>1044</v>
      </c>
    </row>
    <row r="122" spans="2:3" ht="18" thickBot="1">
      <c r="B122" s="54" t="s">
        <v>82</v>
      </c>
      <c r="C122" s="55" t="s">
        <v>83</v>
      </c>
    </row>
    <row r="123" spans="2:3" ht="18" thickBot="1">
      <c r="B123" s="54" t="s">
        <v>84</v>
      </c>
      <c r="C123" s="55" t="s">
        <v>85</v>
      </c>
    </row>
    <row r="124" spans="2:3" ht="100.5" thickBot="1">
      <c r="B124" s="54" t="s">
        <v>90</v>
      </c>
      <c r="C124" s="55"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tabSelected="1" view="pageBreakPreview" topLeftCell="A13" zoomScale="190" zoomScaleNormal="120" zoomScaleSheetLayoutView="190" zoomScalePageLayoutView="120" workbookViewId="0">
      <selection activeCell="I22" sqref="I22"/>
    </sheetView>
  </sheetViews>
  <sheetFormatPr defaultRowHeight="17.25"/>
  <sheetData>
    <row r="1" spans="1:9">
      <c r="A1" s="137" t="s">
        <v>1068</v>
      </c>
      <c r="B1" s="137"/>
      <c r="C1" s="137"/>
      <c r="D1" s="137"/>
      <c r="E1" s="137"/>
      <c r="F1" s="137"/>
      <c r="G1" s="137"/>
      <c r="H1" s="137"/>
      <c r="I1" s="137"/>
    </row>
    <row r="2" spans="1:9">
      <c r="A2" s="137" t="s">
        <v>1057</v>
      </c>
      <c r="B2" s="137"/>
      <c r="C2" s="137"/>
      <c r="D2" s="137"/>
      <c r="E2" s="137"/>
      <c r="F2" s="137"/>
      <c r="G2" s="137"/>
      <c r="H2" s="137"/>
      <c r="I2" s="137"/>
    </row>
    <row r="3" spans="1:9" ht="27.75">
      <c r="A3" s="136" t="s">
        <v>1107</v>
      </c>
      <c r="B3" s="136"/>
      <c r="C3" s="136"/>
      <c r="D3" s="136"/>
      <c r="E3" s="136"/>
      <c r="F3" s="136"/>
      <c r="G3" s="136"/>
      <c r="H3" s="136"/>
      <c r="I3" s="136"/>
    </row>
    <row r="34" spans="1:9" ht="18" thickBot="1"/>
    <row r="35" spans="1:9">
      <c r="A35" s="138" t="s">
        <v>1048</v>
      </c>
      <c r="B35" s="139"/>
      <c r="C35" s="139"/>
      <c r="D35" s="140"/>
      <c r="E35" s="138" t="s">
        <v>1049</v>
      </c>
      <c r="F35" s="139"/>
      <c r="G35" s="139"/>
      <c r="H35" s="139"/>
      <c r="I35" s="140"/>
    </row>
    <row r="36" spans="1:9" ht="18.75" customHeight="1">
      <c r="A36" s="133"/>
      <c r="B36" s="134"/>
      <c r="C36" s="134"/>
      <c r="D36" s="135"/>
      <c r="E36" s="133"/>
      <c r="F36" s="134"/>
      <c r="G36" s="134"/>
      <c r="H36" s="134"/>
      <c r="I36" s="135"/>
    </row>
    <row r="37" spans="1:9" ht="18" thickBot="1">
      <c r="A37" s="94"/>
      <c r="B37" s="95"/>
      <c r="C37" s="95"/>
      <c r="D37" s="96"/>
      <c r="E37" s="94"/>
      <c r="F37" s="95"/>
      <c r="G37" s="95"/>
      <c r="H37" s="95"/>
      <c r="I37" s="96"/>
    </row>
  </sheetData>
  <mergeCells count="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13" zoomScale="175" zoomScaleNormal="120" zoomScaleSheetLayoutView="175" zoomScalePageLayoutView="120" workbookViewId="0">
      <selection activeCell="G20" sqref="G20"/>
    </sheetView>
  </sheetViews>
  <sheetFormatPr defaultRowHeight="17.25"/>
  <sheetData>
    <row r="1" spans="1:9">
      <c r="A1" s="137" t="s">
        <v>1068</v>
      </c>
      <c r="B1" s="137"/>
      <c r="C1" s="137"/>
      <c r="D1" s="137"/>
      <c r="E1" s="137"/>
      <c r="F1" s="137"/>
      <c r="G1" s="137"/>
      <c r="H1" s="137"/>
      <c r="I1" s="137"/>
    </row>
    <row r="2" spans="1:9">
      <c r="A2" s="137" t="s">
        <v>1057</v>
      </c>
      <c r="B2" s="137"/>
      <c r="C2" s="137"/>
      <c r="D2" s="137"/>
      <c r="E2" s="137"/>
      <c r="F2" s="137"/>
      <c r="G2" s="137"/>
      <c r="H2" s="137"/>
      <c r="I2" s="137"/>
    </row>
    <row r="3" spans="1:9" ht="27.75">
      <c r="A3" s="136" t="s">
        <v>1111</v>
      </c>
      <c r="B3" s="136"/>
      <c r="C3" s="136"/>
      <c r="D3" s="136"/>
      <c r="E3" s="136"/>
      <c r="F3" s="136"/>
      <c r="G3" s="136"/>
      <c r="H3" s="136"/>
      <c r="I3" s="136"/>
    </row>
    <row r="34" spans="1:9" ht="18" thickBot="1"/>
    <row r="35" spans="1:9">
      <c r="A35" s="138" t="s">
        <v>1048</v>
      </c>
      <c r="B35" s="139"/>
      <c r="C35" s="139"/>
      <c r="D35" s="140"/>
      <c r="E35" s="138" t="s">
        <v>1049</v>
      </c>
      <c r="F35" s="139"/>
      <c r="G35" s="139"/>
      <c r="H35" s="139"/>
      <c r="I35" s="140"/>
    </row>
    <row r="36" spans="1:9" ht="18.75" customHeight="1">
      <c r="A36" s="133"/>
      <c r="B36" s="134"/>
      <c r="C36" s="134"/>
      <c r="D36" s="135"/>
      <c r="E36" s="133"/>
      <c r="F36" s="134"/>
      <c r="G36" s="134"/>
      <c r="H36" s="134"/>
      <c r="I36" s="135"/>
    </row>
    <row r="37" spans="1:9" ht="18" thickBot="1">
      <c r="A37" s="94"/>
      <c r="B37" s="95"/>
      <c r="C37" s="95"/>
      <c r="D37" s="96"/>
      <c r="E37" s="94"/>
      <c r="F37" s="95"/>
      <c r="G37" s="95"/>
      <c r="H37" s="95"/>
      <c r="I37" s="96"/>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showGridLines="0" view="pageBreakPreview" zoomScale="160" zoomScaleNormal="100" zoomScaleSheetLayoutView="160" workbookViewId="0">
      <selection activeCell="C10" sqref="C10"/>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41" t="str">
        <f>IF('1_GO'!C3="","",'1_GO'!C3)</f>
        <v xml:space="preserve">Muhasebat Süreç Grubu </v>
      </c>
      <c r="C1" s="142"/>
      <c r="D1" s="35" t="s">
        <v>808</v>
      </c>
    </row>
    <row r="2" spans="1:4">
      <c r="A2" s="1" t="s">
        <v>786</v>
      </c>
      <c r="B2" s="143" t="str">
        <f>IF('1_GO'!C4="","",'1_GO'!C4)</f>
        <v>Bütçe Gelirinin Tahsil Edilmesi Ana Süreci</v>
      </c>
      <c r="C2" s="144"/>
    </row>
    <row r="3" spans="1:4">
      <c r="A3" s="1" t="s">
        <v>785</v>
      </c>
      <c r="B3" s="145" t="str">
        <f>IF('1_GO'!C5="","",'1_GO'!C5)</f>
        <v>Kimlik Para Cezasının Tahsili</v>
      </c>
      <c r="C3" s="146"/>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1050</v>
      </c>
    </row>
    <row r="9" spans="1:4">
      <c r="A9" s="12">
        <v>1</v>
      </c>
      <c r="B9" s="12" t="s">
        <v>1069</v>
      </c>
      <c r="C9" s="12">
        <v>3</v>
      </c>
    </row>
    <row r="10" spans="1:4">
      <c r="A10" s="12">
        <v>2</v>
      </c>
      <c r="B10" s="12" t="s">
        <v>1059</v>
      </c>
      <c r="C10" s="12">
        <v>2</v>
      </c>
    </row>
  </sheetData>
  <sheetProtection selectLockedCells="1"/>
  <mergeCells count="3">
    <mergeCell ref="B1:C1"/>
    <mergeCell ref="B2:C2"/>
    <mergeCell ref="B3:C3"/>
  </mergeCells>
  <phoneticPr fontId="35" type="noConversion"/>
  <conditionalFormatting sqref="B1:C3">
    <cfRule type="containsBlanks" dxfId="29" priority="3">
      <formula>LEN(TRIM(B1))=0</formula>
    </cfRule>
  </conditionalFormatting>
  <conditionalFormatting sqref="A9:B150 A151:C65324">
    <cfRule type="containsBlanks" dxfId="28" priority="2">
      <formula>LEN(TRIM(A9))=0</formula>
    </cfRule>
  </conditionalFormatting>
  <conditionalFormatting sqref="C9:C150">
    <cfRule type="containsBlanks" dxfId="27"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topLeftCell="A3" zoomScale="130" zoomScaleNormal="100" zoomScaleSheetLayoutView="130" workbookViewId="0">
      <selection activeCell="C10" sqref="C10"/>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41" t="str">
        <f>IF('1_GO'!C3="","",'1_GO'!C3)</f>
        <v xml:space="preserve">Muhasebat Süreç Grubu </v>
      </c>
      <c r="C1" s="142"/>
      <c r="D1" s="35" t="s">
        <v>808</v>
      </c>
    </row>
    <row r="2" spans="1:4">
      <c r="A2" s="1" t="s">
        <v>786</v>
      </c>
      <c r="B2" s="143" t="str">
        <f>IF('1_GO'!C4="","",'1_GO'!C4)</f>
        <v>Bütçe Gelirinin Tahsil Edilmesi Ana Süreci</v>
      </c>
      <c r="C2" s="144"/>
    </row>
    <row r="3" spans="1:4">
      <c r="A3" s="1" t="s">
        <v>785</v>
      </c>
      <c r="B3" s="145" t="str">
        <f>IF('1_GO'!C5="","",'1_GO'!C5)</f>
        <v>Kimlik Para Cezasının Tahsili</v>
      </c>
      <c r="C3" s="146"/>
    </row>
    <row r="4" spans="1:4">
      <c r="A4" s="2"/>
      <c r="B4" s="2"/>
      <c r="C4" s="2"/>
    </row>
    <row r="5" spans="1:4" ht="21.75">
      <c r="A5" s="6" t="s">
        <v>1051</v>
      </c>
      <c r="B5" s="7"/>
      <c r="C5" s="8"/>
    </row>
    <row r="6" spans="1:4">
      <c r="A6" s="9" t="s">
        <v>1052</v>
      </c>
      <c r="B6" s="10"/>
      <c r="C6" s="11"/>
    </row>
    <row r="7" spans="1:4" ht="21.75">
      <c r="A7" s="106"/>
      <c r="B7" s="2"/>
      <c r="C7" s="2"/>
    </row>
    <row r="8" spans="1:4">
      <c r="A8" s="1" t="s">
        <v>782</v>
      </c>
      <c r="B8" s="1" t="s">
        <v>789</v>
      </c>
      <c r="C8" s="1" t="s">
        <v>781</v>
      </c>
    </row>
    <row r="9" spans="1:4">
      <c r="A9" s="12">
        <v>1</v>
      </c>
      <c r="B9" s="12" t="s">
        <v>1060</v>
      </c>
      <c r="C9" s="12">
        <v>1</v>
      </c>
    </row>
    <row r="10" spans="1:4">
      <c r="A10" s="12">
        <v>2</v>
      </c>
      <c r="B10" s="12" t="s">
        <v>1082</v>
      </c>
      <c r="C10"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6" priority="4">
      <formula>LEN(TRIM(B1))=0</formula>
    </cfRule>
  </conditionalFormatting>
  <conditionalFormatting sqref="A130:C65536">
    <cfRule type="containsBlanks" dxfId="25" priority="3">
      <formula>LEN(TRIM(A130))=0</formula>
    </cfRule>
  </conditionalFormatting>
  <conditionalFormatting sqref="A9:B105">
    <cfRule type="containsBlanks" dxfId="24" priority="2">
      <formula>LEN(TRIM(A9))=0</formula>
    </cfRule>
  </conditionalFormatting>
  <conditionalFormatting sqref="C9:C105">
    <cfRule type="containsBlanks" dxfId="23"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130" zoomScaleNormal="100" zoomScaleSheetLayoutView="130" workbookViewId="0">
      <selection activeCell="B10" sqref="B10"/>
    </sheetView>
  </sheetViews>
  <sheetFormatPr defaultRowHeight="15"/>
  <cols>
    <col min="1" max="1" width="5" style="12" customWidth="1"/>
    <col min="2" max="2" width="71.375" style="12" customWidth="1"/>
    <col min="3" max="16384" width="9" style="2"/>
  </cols>
  <sheetData>
    <row r="1" spans="1:3">
      <c r="A1" s="1" t="s">
        <v>784</v>
      </c>
      <c r="B1" s="13" t="str">
        <f>IF('1_GO'!C3="","",'1_GO'!C3)</f>
        <v xml:space="preserve">Muhasebat Süreç Grubu </v>
      </c>
      <c r="C1" s="35" t="s">
        <v>808</v>
      </c>
    </row>
    <row r="2" spans="1:3">
      <c r="A2" s="1" t="s">
        <v>786</v>
      </c>
      <c r="B2" s="4" t="str">
        <f>IF('1_GO'!C4="","",'1_GO'!C4)</f>
        <v>Bütçe Gelirinin Tahsil Edilmesi Ana Süreci</v>
      </c>
    </row>
    <row r="3" spans="1:3">
      <c r="A3" s="1" t="s">
        <v>785</v>
      </c>
      <c r="B3" s="5" t="str">
        <f>IF('1_GO'!C5="","",'1_GO'!C5)</f>
        <v>Kimlik Para Cezasının Tahsili</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1061</v>
      </c>
    </row>
  </sheetData>
  <sheetProtection selectLockedCells="1"/>
  <phoneticPr fontId="35"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145" zoomScaleNormal="100" zoomScaleSheetLayoutView="145" workbookViewId="0">
      <selection activeCell="B9" sqref="B9"/>
    </sheetView>
  </sheetViews>
  <sheetFormatPr defaultRowHeight="15"/>
  <cols>
    <col min="1" max="1" width="5" style="12" customWidth="1"/>
    <col min="2" max="2" width="79" style="12" customWidth="1"/>
    <col min="3" max="16384" width="9" style="2"/>
  </cols>
  <sheetData>
    <row r="1" spans="1:3">
      <c r="A1" s="1" t="s">
        <v>784</v>
      </c>
      <c r="B1" s="13" t="str">
        <f>IF('1_GO'!C3="","",'1_GO'!C3)</f>
        <v xml:space="preserve">Muhasebat Süreç Grubu </v>
      </c>
      <c r="C1" s="35" t="s">
        <v>808</v>
      </c>
    </row>
    <row r="2" spans="1:3">
      <c r="A2" s="1" t="s">
        <v>786</v>
      </c>
      <c r="B2" s="4" t="str">
        <f>IF('1_GO'!C4="","",'1_GO'!C4)</f>
        <v>Bütçe Gelirinin Tahsil Edilmesi Ana Süreci</v>
      </c>
    </row>
    <row r="3" spans="1:3">
      <c r="A3" s="1" t="s">
        <v>785</v>
      </c>
      <c r="B3" s="5" t="str">
        <f>IF('1_GO'!C5="","",'1_GO'!C5)</f>
        <v>Kimlik Para Cezasının Tahsili</v>
      </c>
    </row>
    <row r="4" spans="1:3">
      <c r="A4" s="2"/>
      <c r="B4" s="2"/>
    </row>
    <row r="5" spans="1:3" ht="21.75">
      <c r="A5" s="6" t="s">
        <v>443</v>
      </c>
      <c r="B5" s="8"/>
    </row>
    <row r="6" spans="1:3">
      <c r="A6" s="9"/>
      <c r="B6" s="11"/>
    </row>
    <row r="7" spans="1:3">
      <c r="A7" s="3"/>
      <c r="B7" s="2"/>
    </row>
    <row r="8" spans="1:3">
      <c r="A8" s="1" t="s">
        <v>782</v>
      </c>
      <c r="B8" s="1" t="s">
        <v>800</v>
      </c>
    </row>
    <row r="9" spans="1:3">
      <c r="A9" s="12">
        <v>1</v>
      </c>
      <c r="B9" s="12" t="s">
        <v>1083</v>
      </c>
    </row>
  </sheetData>
  <sheetProtection selectLockedCells="1"/>
  <phoneticPr fontId="35" type="noConversion"/>
  <conditionalFormatting sqref="B1:B3">
    <cfRule type="containsBlanks" dxfId="20" priority="2">
      <formula>LEN(TRIM(B1))=0</formula>
    </cfRule>
  </conditionalFormatting>
  <conditionalFormatting sqref="A9:B65536">
    <cfRule type="containsBlanks" dxfId="19"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145" zoomScaleNormal="100" zoomScaleSheetLayoutView="145" workbookViewId="0">
      <selection activeCell="B9" sqref="B9"/>
    </sheetView>
  </sheetViews>
  <sheetFormatPr defaultRowHeight="15"/>
  <cols>
    <col min="1" max="1" width="5" style="12" customWidth="1"/>
    <col min="2" max="2" width="80.25" style="12" customWidth="1"/>
    <col min="3" max="16384" width="9" style="2"/>
  </cols>
  <sheetData>
    <row r="1" spans="1:3">
      <c r="A1" s="1" t="s">
        <v>784</v>
      </c>
      <c r="B1" s="13" t="str">
        <f>IF('1_GO'!C3="","",'1_GO'!C3)</f>
        <v xml:space="preserve">Muhasebat Süreç Grubu </v>
      </c>
      <c r="C1" s="35" t="s">
        <v>808</v>
      </c>
    </row>
    <row r="2" spans="1:3">
      <c r="A2" s="1" t="s">
        <v>786</v>
      </c>
      <c r="B2" s="4" t="str">
        <f>IF('1_GO'!C4="","",'1_GO'!C4)</f>
        <v>Bütçe Gelirinin Tahsil Edilmesi Ana Süreci</v>
      </c>
    </row>
    <row r="3" spans="1:3">
      <c r="A3" s="1" t="s">
        <v>785</v>
      </c>
      <c r="B3" s="5" t="str">
        <f>IF('1_GO'!C5="","",'1_GO'!C5)</f>
        <v>Kimlik Para Cezasının Tahsili</v>
      </c>
    </row>
    <row r="4" spans="1:3">
      <c r="A4" s="2"/>
      <c r="B4" s="2"/>
    </row>
    <row r="5" spans="1:3" ht="21.75">
      <c r="A5" s="6" t="s">
        <v>444</v>
      </c>
      <c r="B5" s="8"/>
    </row>
    <row r="6" spans="1:3">
      <c r="A6" s="9"/>
      <c r="B6" s="11"/>
    </row>
    <row r="7" spans="1:3">
      <c r="A7" s="3"/>
      <c r="B7" s="2"/>
    </row>
    <row r="8" spans="1:3">
      <c r="A8" s="1" t="s">
        <v>782</v>
      </c>
      <c r="B8" s="1" t="s">
        <v>801</v>
      </c>
    </row>
    <row r="9" spans="1:3">
      <c r="A9" s="12">
        <v>1</v>
      </c>
      <c r="B9" s="12" t="s">
        <v>1084</v>
      </c>
    </row>
  </sheetData>
  <sheetProtection selectLockedCells="1"/>
  <phoneticPr fontId="35" type="noConversion"/>
  <conditionalFormatting sqref="B1:B3">
    <cfRule type="containsBlanks" dxfId="18" priority="3">
      <formula>LEN(TRIM(B1))=0</formula>
    </cfRule>
  </conditionalFormatting>
  <conditionalFormatting sqref="A10:B65536 A9">
    <cfRule type="containsBlanks" dxfId="17" priority="2">
      <formula>LEN(TRIM(A9))=0</formula>
    </cfRule>
  </conditionalFormatting>
  <conditionalFormatting sqref="B9">
    <cfRule type="containsBlanks" dxfId="16"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19</vt:i4>
      </vt:variant>
      <vt:variant>
        <vt:lpstr>Adlandırılmış Aralıklar</vt:lpstr>
      </vt:variant>
      <vt:variant>
        <vt:i4>24</vt:i4>
      </vt:variant>
    </vt:vector>
  </HeadingPairs>
  <TitlesOfParts>
    <vt:vector size="43" baseType="lpstr">
      <vt:lpstr>1_GO</vt:lpstr>
      <vt:lpstr>MOD_KUR</vt:lpstr>
      <vt:lpstr>Süreç Modeli</vt:lpstr>
      <vt:lpstr>Süreç Modeli (2)</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Mustafa Erkan</cp:lastModifiedBy>
  <cp:lastPrinted>2014-05-27T11:27:53Z</cp:lastPrinted>
  <dcterms:created xsi:type="dcterms:W3CDTF">2011-03-10T05:19:50Z</dcterms:created>
  <dcterms:modified xsi:type="dcterms:W3CDTF">2014-11-27T07:17:30Z</dcterms:modified>
</cp:coreProperties>
</file>